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TA X PAGAR RECT\Reportes cuentas por pagar mensuales\2022\JUNIO\"/>
    </mc:Choice>
  </mc:AlternateContent>
  <xr:revisionPtr revIDLastSave="0" documentId="13_ncr:1_{C554998F-4647-48D9-AA20-BC75E089DC7F}" xr6:coauthVersionLast="47" xr6:coauthVersionMax="47" xr10:uidLastSave="{00000000-0000-0000-0000-000000000000}"/>
  <bookViews>
    <workbookView xWindow="-120" yWindow="-120" windowWidth="29040" windowHeight="15840" xr2:uid="{F1EAFC6D-E72D-4C3C-AE83-D32F933CFB77}"/>
  </bookViews>
  <sheets>
    <sheet name="Hoja1" sheetId="1" r:id="rId1"/>
  </sheets>
  <definedNames>
    <definedName name="_xlnm.Print_Titles" localSheetId="0">Hoja1!$10:$10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9" i="1" l="1"/>
  <c r="K138" i="1"/>
  <c r="H138" i="1"/>
  <c r="I138" i="1" s="1"/>
  <c r="K137" i="1"/>
  <c r="I137" i="1"/>
  <c r="H137" i="1"/>
  <c r="K136" i="1"/>
  <c r="H136" i="1"/>
  <c r="I136" i="1" s="1"/>
  <c r="K135" i="1"/>
  <c r="I135" i="1"/>
  <c r="H135" i="1"/>
  <c r="K134" i="1"/>
  <c r="H134" i="1"/>
  <c r="I134" i="1" s="1"/>
  <c r="K133" i="1"/>
  <c r="I133" i="1"/>
  <c r="H133" i="1"/>
  <c r="K132" i="1"/>
  <c r="H132" i="1"/>
  <c r="I132" i="1" s="1"/>
  <c r="K131" i="1"/>
  <c r="I131" i="1"/>
  <c r="H131" i="1"/>
  <c r="K130" i="1"/>
  <c r="H130" i="1"/>
  <c r="I130" i="1" s="1"/>
  <c r="K129" i="1"/>
  <c r="I129" i="1"/>
  <c r="H129" i="1"/>
  <c r="K128" i="1"/>
  <c r="H128" i="1"/>
  <c r="I128" i="1" s="1"/>
  <c r="K127" i="1"/>
  <c r="I127" i="1"/>
  <c r="H127" i="1"/>
  <c r="K126" i="1"/>
  <c r="H126" i="1"/>
  <c r="I126" i="1" s="1"/>
  <c r="K125" i="1"/>
  <c r="I125" i="1"/>
  <c r="H125" i="1"/>
  <c r="K124" i="1"/>
  <c r="H124" i="1"/>
  <c r="I124" i="1" s="1"/>
  <c r="K123" i="1"/>
  <c r="I123" i="1"/>
  <c r="H123" i="1"/>
  <c r="K122" i="1"/>
  <c r="H122" i="1"/>
  <c r="I122" i="1" s="1"/>
  <c r="K121" i="1"/>
  <c r="I121" i="1"/>
  <c r="H121" i="1"/>
  <c r="K120" i="1"/>
  <c r="H120" i="1"/>
  <c r="I120" i="1" s="1"/>
  <c r="K119" i="1"/>
  <c r="I119" i="1"/>
  <c r="H119" i="1"/>
  <c r="K118" i="1"/>
  <c r="H118" i="1"/>
  <c r="I118" i="1" s="1"/>
  <c r="K117" i="1"/>
  <c r="I117" i="1"/>
  <c r="H117" i="1"/>
  <c r="K116" i="1"/>
  <c r="H116" i="1"/>
  <c r="I116" i="1" s="1"/>
  <c r="K115" i="1"/>
  <c r="I115" i="1"/>
  <c r="H115" i="1"/>
  <c r="K114" i="1"/>
  <c r="H114" i="1"/>
  <c r="I114" i="1" s="1"/>
  <c r="K113" i="1"/>
  <c r="I113" i="1"/>
  <c r="H113" i="1"/>
  <c r="K112" i="1"/>
  <c r="H112" i="1"/>
  <c r="I112" i="1" s="1"/>
  <c r="K111" i="1"/>
  <c r="I111" i="1"/>
  <c r="H111" i="1"/>
  <c r="K110" i="1"/>
  <c r="H110" i="1"/>
  <c r="I110" i="1" s="1"/>
  <c r="K109" i="1"/>
  <c r="I109" i="1"/>
  <c r="H109" i="1"/>
  <c r="K108" i="1"/>
  <c r="H108" i="1"/>
  <c r="I108" i="1" s="1"/>
  <c r="K107" i="1"/>
  <c r="I107" i="1"/>
  <c r="H107" i="1"/>
  <c r="K106" i="1"/>
  <c r="H106" i="1"/>
  <c r="I106" i="1" s="1"/>
  <c r="K105" i="1"/>
  <c r="I105" i="1"/>
  <c r="H105" i="1"/>
  <c r="K104" i="1"/>
  <c r="H104" i="1"/>
  <c r="I104" i="1" s="1"/>
  <c r="K103" i="1"/>
  <c r="I103" i="1"/>
  <c r="H103" i="1"/>
  <c r="K102" i="1"/>
  <c r="H102" i="1"/>
  <c r="I102" i="1" s="1"/>
  <c r="K101" i="1"/>
  <c r="I101" i="1"/>
  <c r="H101" i="1"/>
  <c r="K100" i="1"/>
  <c r="H100" i="1"/>
  <c r="I100" i="1" s="1"/>
  <c r="K99" i="1"/>
  <c r="I99" i="1"/>
  <c r="H99" i="1"/>
  <c r="K98" i="1"/>
  <c r="H98" i="1"/>
  <c r="I98" i="1" s="1"/>
  <c r="K97" i="1"/>
  <c r="I97" i="1"/>
  <c r="H97" i="1"/>
  <c r="K96" i="1"/>
  <c r="H96" i="1"/>
  <c r="I96" i="1" s="1"/>
  <c r="K95" i="1"/>
  <c r="I95" i="1"/>
  <c r="H95" i="1"/>
  <c r="K94" i="1"/>
  <c r="H94" i="1"/>
  <c r="I94" i="1" s="1"/>
  <c r="K93" i="1"/>
  <c r="I93" i="1"/>
  <c r="H93" i="1"/>
  <c r="K92" i="1"/>
  <c r="H92" i="1"/>
  <c r="I92" i="1" s="1"/>
  <c r="K91" i="1"/>
  <c r="I91" i="1"/>
  <c r="H91" i="1"/>
  <c r="K90" i="1"/>
  <c r="H90" i="1"/>
  <c r="I90" i="1" s="1"/>
  <c r="K89" i="1"/>
  <c r="I89" i="1"/>
  <c r="H89" i="1"/>
  <c r="K88" i="1"/>
  <c r="H88" i="1"/>
  <c r="I88" i="1" s="1"/>
  <c r="K87" i="1"/>
  <c r="I87" i="1"/>
  <c r="H87" i="1"/>
  <c r="K86" i="1"/>
  <c r="H86" i="1"/>
  <c r="I86" i="1" s="1"/>
  <c r="K85" i="1"/>
  <c r="I85" i="1"/>
  <c r="H85" i="1"/>
  <c r="K84" i="1"/>
  <c r="H84" i="1"/>
  <c r="I84" i="1" s="1"/>
  <c r="K83" i="1"/>
  <c r="I83" i="1"/>
  <c r="H83" i="1"/>
  <c r="K82" i="1"/>
  <c r="H82" i="1"/>
  <c r="I82" i="1" s="1"/>
  <c r="K81" i="1"/>
  <c r="I81" i="1"/>
  <c r="H81" i="1"/>
  <c r="K80" i="1"/>
  <c r="H80" i="1"/>
  <c r="I80" i="1" s="1"/>
  <c r="K79" i="1"/>
  <c r="I79" i="1"/>
  <c r="H79" i="1"/>
  <c r="K78" i="1"/>
  <c r="H78" i="1"/>
  <c r="I78" i="1" s="1"/>
  <c r="K77" i="1"/>
  <c r="I77" i="1"/>
  <c r="H77" i="1"/>
  <c r="K76" i="1"/>
  <c r="H76" i="1"/>
  <c r="I76" i="1" s="1"/>
  <c r="K75" i="1"/>
  <c r="I75" i="1"/>
  <c r="H75" i="1"/>
  <c r="K74" i="1"/>
  <c r="H74" i="1"/>
  <c r="I74" i="1" s="1"/>
  <c r="K73" i="1"/>
  <c r="I73" i="1"/>
  <c r="H73" i="1"/>
  <c r="K72" i="1"/>
  <c r="H72" i="1"/>
  <c r="I72" i="1" s="1"/>
  <c r="K71" i="1"/>
  <c r="I71" i="1"/>
  <c r="H71" i="1"/>
  <c r="K70" i="1"/>
  <c r="H70" i="1"/>
  <c r="I70" i="1" s="1"/>
  <c r="K69" i="1"/>
  <c r="I69" i="1"/>
  <c r="H69" i="1"/>
  <c r="K68" i="1"/>
  <c r="H68" i="1"/>
  <c r="I68" i="1" s="1"/>
  <c r="K67" i="1"/>
  <c r="I67" i="1"/>
  <c r="H67" i="1"/>
  <c r="K66" i="1"/>
  <c r="H66" i="1"/>
  <c r="I66" i="1" s="1"/>
  <c r="K65" i="1"/>
  <c r="I65" i="1"/>
  <c r="H65" i="1"/>
  <c r="K64" i="1"/>
  <c r="H64" i="1"/>
  <c r="I64" i="1" s="1"/>
  <c r="K63" i="1"/>
  <c r="I63" i="1"/>
  <c r="H63" i="1"/>
  <c r="K62" i="1"/>
  <c r="H62" i="1"/>
  <c r="I62" i="1" s="1"/>
  <c r="K61" i="1"/>
  <c r="I61" i="1"/>
  <c r="H61" i="1"/>
  <c r="K60" i="1"/>
  <c r="H60" i="1"/>
  <c r="I60" i="1" s="1"/>
  <c r="K59" i="1"/>
  <c r="I59" i="1"/>
  <c r="H59" i="1"/>
  <c r="K58" i="1"/>
  <c r="H58" i="1"/>
  <c r="I58" i="1" s="1"/>
  <c r="K57" i="1"/>
  <c r="I57" i="1"/>
  <c r="H57" i="1"/>
  <c r="K56" i="1"/>
  <c r="H56" i="1"/>
  <c r="I56" i="1" s="1"/>
  <c r="K55" i="1"/>
  <c r="I55" i="1"/>
  <c r="H55" i="1"/>
  <c r="K54" i="1"/>
  <c r="H54" i="1"/>
  <c r="I54" i="1" s="1"/>
  <c r="K53" i="1"/>
  <c r="I53" i="1"/>
  <c r="H53" i="1"/>
  <c r="K52" i="1"/>
  <c r="H52" i="1"/>
  <c r="I52" i="1" s="1"/>
  <c r="K51" i="1"/>
  <c r="I51" i="1"/>
  <c r="H51" i="1"/>
  <c r="K50" i="1"/>
  <c r="H50" i="1"/>
  <c r="I50" i="1" s="1"/>
  <c r="K49" i="1"/>
  <c r="I49" i="1"/>
  <c r="H49" i="1"/>
  <c r="K48" i="1"/>
  <c r="H48" i="1"/>
  <c r="I48" i="1" s="1"/>
  <c r="K47" i="1"/>
  <c r="I47" i="1"/>
  <c r="H47" i="1"/>
  <c r="K46" i="1"/>
  <c r="H46" i="1"/>
  <c r="I46" i="1" s="1"/>
  <c r="K45" i="1"/>
  <c r="I45" i="1"/>
  <c r="H45" i="1"/>
  <c r="K44" i="1"/>
  <c r="H44" i="1"/>
  <c r="I44" i="1" s="1"/>
  <c r="K43" i="1"/>
  <c r="I43" i="1"/>
  <c r="H43" i="1"/>
  <c r="K42" i="1"/>
  <c r="H42" i="1"/>
  <c r="I42" i="1" s="1"/>
  <c r="K41" i="1"/>
  <c r="I41" i="1"/>
  <c r="H41" i="1"/>
  <c r="K40" i="1"/>
  <c r="H40" i="1"/>
  <c r="I40" i="1" s="1"/>
  <c r="K39" i="1"/>
  <c r="I39" i="1"/>
  <c r="H39" i="1"/>
  <c r="K38" i="1"/>
  <c r="H38" i="1"/>
  <c r="I38" i="1" s="1"/>
  <c r="K37" i="1"/>
  <c r="I37" i="1"/>
  <c r="H37" i="1"/>
  <c r="K36" i="1"/>
  <c r="H36" i="1"/>
  <c r="I36" i="1" s="1"/>
  <c r="K35" i="1"/>
  <c r="I35" i="1"/>
  <c r="H35" i="1"/>
  <c r="K34" i="1"/>
  <c r="H34" i="1"/>
  <c r="I34" i="1" s="1"/>
  <c r="K33" i="1"/>
  <c r="I33" i="1"/>
  <c r="H33" i="1"/>
  <c r="K32" i="1"/>
  <c r="H32" i="1"/>
  <c r="I32" i="1" s="1"/>
  <c r="K31" i="1"/>
  <c r="I31" i="1"/>
  <c r="H31" i="1"/>
  <c r="K30" i="1"/>
  <c r="H30" i="1"/>
  <c r="I30" i="1" s="1"/>
  <c r="K29" i="1"/>
  <c r="I29" i="1"/>
  <c r="H29" i="1"/>
  <c r="K28" i="1"/>
  <c r="H28" i="1"/>
  <c r="I28" i="1" s="1"/>
  <c r="K27" i="1"/>
  <c r="I27" i="1"/>
  <c r="H27" i="1"/>
  <c r="K26" i="1"/>
  <c r="H26" i="1"/>
  <c r="I26" i="1" s="1"/>
  <c r="K25" i="1"/>
  <c r="I25" i="1"/>
  <c r="H25" i="1"/>
  <c r="K24" i="1"/>
  <c r="H24" i="1"/>
  <c r="I24" i="1" s="1"/>
  <c r="K23" i="1"/>
  <c r="I23" i="1"/>
  <c r="H23" i="1"/>
  <c r="K22" i="1"/>
  <c r="H22" i="1"/>
  <c r="I22" i="1" s="1"/>
  <c r="K21" i="1"/>
  <c r="I21" i="1"/>
  <c r="H21" i="1"/>
  <c r="K20" i="1"/>
  <c r="H20" i="1"/>
  <c r="I20" i="1" s="1"/>
  <c r="K19" i="1"/>
  <c r="I19" i="1"/>
  <c r="H19" i="1"/>
  <c r="K18" i="1"/>
  <c r="H18" i="1"/>
  <c r="I18" i="1" s="1"/>
  <c r="K17" i="1"/>
  <c r="I17" i="1"/>
  <c r="H17" i="1"/>
  <c r="K16" i="1"/>
  <c r="H16" i="1"/>
  <c r="I16" i="1" s="1"/>
  <c r="K15" i="1"/>
  <c r="I15" i="1"/>
  <c r="H15" i="1"/>
  <c r="K14" i="1"/>
  <c r="H14" i="1"/>
  <c r="I14" i="1" s="1"/>
  <c r="K13" i="1"/>
  <c r="I13" i="1"/>
  <c r="H13" i="1"/>
  <c r="K12" i="1"/>
  <c r="H12" i="1"/>
  <c r="I12" i="1" s="1"/>
  <c r="K11" i="1"/>
  <c r="I11" i="1"/>
  <c r="I139" i="1" s="1"/>
  <c r="H11" i="1"/>
  <c r="H139" i="1" l="1"/>
</calcChain>
</file>

<file path=xl/sharedStrings.xml><?xml version="1.0" encoding="utf-8"?>
<sst xmlns="http://schemas.openxmlformats.org/spreadsheetml/2006/main" count="786" uniqueCount="392">
  <si>
    <t>INSTITUTO SUPERIOR DE FORMACION DOCENTE SALOME UREÑA</t>
  </si>
  <si>
    <t>PAGO A PROVEEDORES AL 30 DE JUNIO 2022</t>
  </si>
  <si>
    <t xml:space="preserve">Corresp. Junio 2022 </t>
  </si>
  <si>
    <t>Fecha de creación</t>
  </si>
  <si>
    <t>No.</t>
  </si>
  <si>
    <t>Fecha de Documento</t>
  </si>
  <si>
    <t>No. De Documento de Pago</t>
  </si>
  <si>
    <t>Fecha de la Factura</t>
  </si>
  <si>
    <t>Beneficiario</t>
  </si>
  <si>
    <t>Concepto</t>
  </si>
  <si>
    <t>Monto Facturado DOP</t>
  </si>
  <si>
    <t>Monto Pagado DOP</t>
  </si>
  <si>
    <t>Monto Pendiente DOP</t>
  </si>
  <si>
    <t>Estado</t>
  </si>
  <si>
    <t>Fecha estimada de Pago</t>
  </si>
  <si>
    <t>01/06/2022</t>
  </si>
  <si>
    <t>2987</t>
  </si>
  <si>
    <t>03/05/2022</t>
  </si>
  <si>
    <t>AGENCIA DE VIAJES MILENA TOURS, SRL</t>
  </si>
  <si>
    <t>REC-Pago fact. NCF: B1500004359 d/f 03/05/2022, por serv. de hospedaje a 2 facilitadoras taller presencial "terapia comunitaria integrativa" recinto UM. del 22/04/22. al 01/05/22 ORD-2022-00083.</t>
  </si>
  <si>
    <t>Pagado</t>
  </si>
  <si>
    <t>2985</t>
  </si>
  <si>
    <t>HUMANO SEGUROS S A</t>
  </si>
  <si>
    <t>REC-Pago factura, NCF:B1500023508 d/f 01/06/2022, por seguro complemetario  para 242 empleados del ISFODOSU, mes de junio 2022</t>
  </si>
  <si>
    <t>2995</t>
  </si>
  <si>
    <t>05/05/2022</t>
  </si>
  <si>
    <t>J.C.Q, Ingeniería en Ascensores, SRL</t>
  </si>
  <si>
    <t>REC-Pago relación de facts. anexas, por servicio  de mantenimientos de ascesores rectoría y EMH, correspondiente mayo 2022, OR-2021-133, cert. BS-10686-2021</t>
  </si>
  <si>
    <t>2992</t>
  </si>
  <si>
    <t>20/05/2022</t>
  </si>
  <si>
    <t>SEGURO NACIONAL DE SALUD</t>
  </si>
  <si>
    <t>REC-Pago factura B1500006422 d/f 20/05/2022, por  seguros complementarios para empleados del ISFODOSU, mes de junio 2022</t>
  </si>
  <si>
    <t>02/06/2022</t>
  </si>
  <si>
    <t>3018</t>
  </si>
  <si>
    <t>23/05/2022</t>
  </si>
  <si>
    <t>VILLA DIGITAL SA</t>
  </si>
  <si>
    <t>REC-Pago fact. No. 1490 d/f 23/05/2022, por convenio para la realización del curso "transformando la práctica docente, generación 2, segun cert. CI-0000111-2022, un monto de US$8,565.15 a una tasa de RD$55.3102.</t>
  </si>
  <si>
    <t>3000</t>
  </si>
  <si>
    <t>16/05/2022</t>
  </si>
  <si>
    <t>FUNDACION DE INVESTIGACIÓN DE LA UNIVERSIDAD DE SEVILLA</t>
  </si>
  <si>
    <t>REC-Pago fact. No. 22/0092/0337 d/f 16/05/2022, pago curso diseño de materiales educativos para E-Learning, según Cert. CI-0000206-2021 EUR$ 2,350.00 a una tasa de RD$ 60.3838. Saldo.</t>
  </si>
  <si>
    <t>3003</t>
  </si>
  <si>
    <t>18/05/2022</t>
  </si>
  <si>
    <t>SEGUROS UNIVERSAL C POR A</t>
  </si>
  <si>
    <t>REC-Pago relación de facts, corresp. a contratación de seguro complementario para empleados del ISFODOSU, mes de Junio 2022.</t>
  </si>
  <si>
    <t>3033</t>
  </si>
  <si>
    <t>Unique Management Solutions I. Martinez, SRL</t>
  </si>
  <si>
    <t>REC-Pago fact. NCF: B1500000216 d/f 05/05/2022, por contratación de diseño instruccional para el desarrollo de programas formativos. OR-2021-00241. Pago unico.</t>
  </si>
  <si>
    <t>3019</t>
  </si>
  <si>
    <t>MJP Promotion Group, SRL</t>
  </si>
  <si>
    <t>REC-Pago fact. B1500000277 D/F 03/05/2022, por adquisición de bandas bordadas para graduaciones en los recintos, según ORD-2022-025.</t>
  </si>
  <si>
    <t>03/06/2022</t>
  </si>
  <si>
    <t>3059</t>
  </si>
  <si>
    <t>17/05/2022</t>
  </si>
  <si>
    <t>Suplidora Leopeña, SRL</t>
  </si>
  <si>
    <t>EPH-Recinto 2 EPH-Santiago-Adquisición de remanentes de alimentos y bebidas orden ISFODOSU 2022-00103, fact. No. P27843 con NCF B1500000837 d/f 17/05/2022.</t>
  </si>
  <si>
    <t>3052</t>
  </si>
  <si>
    <t>06/05/2022</t>
  </si>
  <si>
    <t>E&amp;G Universal Promotion, SRL</t>
  </si>
  <si>
    <t>FEM-Pago de fact. No. 185 con NCF:B1500000185 d/f 06/05/2022, por compra de rollos plásticos para mesas del comedor  del recinto, pago único de la OR-2022-00099.</t>
  </si>
  <si>
    <t>3072</t>
  </si>
  <si>
    <t>27/04/2022</t>
  </si>
  <si>
    <t>DI Part, Partes y Mecánica Diesel, SRL</t>
  </si>
  <si>
    <t>EPH-Pago relación de facts, anexas  por servicio de mantenimiento y reparación de vehículo, OR-2022-00053.</t>
  </si>
  <si>
    <t>29/04/2022</t>
  </si>
  <si>
    <t>3048</t>
  </si>
  <si>
    <t>09/05/2022</t>
  </si>
  <si>
    <t>CONVEXA &amp; ASOCIADOS, SRL</t>
  </si>
  <si>
    <t>UM-Pago relación de facts. anexas respectivamente, solicitando el saldo de la orden de compras ISFODOSU-2020-00239, por serv. de mantenimiento y reparación de aires acondicionados y equipos de cocina industrial, de este recinto UM.</t>
  </si>
  <si>
    <t>06/06/2022</t>
  </si>
  <si>
    <t>3101</t>
  </si>
  <si>
    <t>Delta Comercial, SA</t>
  </si>
  <si>
    <t>REC-Pago NCF:B1500014663 d/f 03/06/2022, por adq. de 2 minibuses de 16 pasajeros año 2022, marca Toyota para uso de los Recintos del ISFODOSU, cert. BS-4740-2022.</t>
  </si>
  <si>
    <t>3107</t>
  </si>
  <si>
    <t>GASOLINERA FRANCO BIDO SRL</t>
  </si>
  <si>
    <t>EPH-Recinto  EPH-Santiago-, Adq. de tickets prep. de combustible, para uso del recito EPH contrato BS-0012816-2021. Orden de la compra ISFODOSU-2021-00208. del recibo-4467al 4498. asig. del mes de Abril . Fact. No. 00209205 con NCF B1500001290 D/F 3/05/22</t>
  </si>
  <si>
    <t>3126</t>
  </si>
  <si>
    <t>19/05/2022</t>
  </si>
  <si>
    <t>Maderas Tropicales, SRL</t>
  </si>
  <si>
    <t>JVM-Pago de fact. No. 000000344, NCF: B1500000163 d/f 19/05/2022, corresp. a la adq. de productos de jardinería para mantenimiento del recinto JVM-OR-2022-120.</t>
  </si>
  <si>
    <t>3115</t>
  </si>
  <si>
    <t>Difo Eléctromecanica, SRL</t>
  </si>
  <si>
    <t>EMH-Pago fact. NCF: B1500000115 d/f  09/05/2022, por serv. de mantenimiento de la cocina, recinto EMH, según OR-97/22.</t>
  </si>
  <si>
    <t>3082</t>
  </si>
  <si>
    <t>03/03/2022</t>
  </si>
  <si>
    <t>VEGETALES Y MAS SUERO JIMENEZ, SRL</t>
  </si>
  <si>
    <t>JVM-Pago fact. No. NCF: B1500000237 d/f 03/03/2022, corresp. a la adq. de remanentes de alimentos y bebidas para los estudiantes y personal del recinto JVM OR 00187/2021. orden cerrada.</t>
  </si>
  <si>
    <t>3103</t>
  </si>
  <si>
    <t>13/05/2022</t>
  </si>
  <si>
    <t>LNM-Octavo pago de la orden de compra ISFODOSU-2020-00152, por servicio de mantenimiento y reparación de la flotilla de los vehículos del Recinto Cert. No. BS-0007629-2021. Análisis de pago, relación de fact. y fechas anexas.</t>
  </si>
  <si>
    <t>3129</t>
  </si>
  <si>
    <t>07/04/2022</t>
  </si>
  <si>
    <t>INVERSIONES DLP, SRL</t>
  </si>
  <si>
    <t>FEM-Pag fact. con NCF:B1500000699 d/f 07/04/2022, compra de alimentos para los estudiantes del Recinto, segundo  pago de la OR-2021-00375.</t>
  </si>
  <si>
    <t>3105</t>
  </si>
  <si>
    <t>REC-Pago relación facts.anexas  por adquisición de alimentos para los recintos del ISFODOSU. Cert-No. BS-0001624-2020-Adenda BS-13036-2021 (Amort. 20% Avance).</t>
  </si>
  <si>
    <t>30/03/2022</t>
  </si>
  <si>
    <t>3091</t>
  </si>
  <si>
    <t>23/03/2022</t>
  </si>
  <si>
    <t>COMERCIALIZADORA LANIPSE, SRL</t>
  </si>
  <si>
    <t>EPH-Recinto 2-EPH-adquisicion de alimentos y bebidas para uso del recinto. Orden de compra No. ISFODOSU-2020-00068-fact. #681con NCF: B1500000445 d/f 23/03/2022.</t>
  </si>
  <si>
    <t>3084</t>
  </si>
  <si>
    <t>Turistrans Transporte y Servicios, SRL</t>
  </si>
  <si>
    <t>REC-Pago fact. B1500000309 d/f 13/05/2022, corresp. a servicio de transporte para movilizar a directores de centros educativo que participaran del programa de gestión de organizaciones educativas durante el año 2022, según orden 2022-00096.</t>
  </si>
  <si>
    <t>3092</t>
  </si>
  <si>
    <t>12/05/2022</t>
  </si>
  <si>
    <t>Copyservink De la Cruz, SRL</t>
  </si>
  <si>
    <t>LNM-Saldo de la orden de compra No. ISFODOSU-2020-00156, por servicio de mant. y reparación de equipos (impresora y fotocop.)de dif. oficinas para mejorar la oper. del recinto. según Cert. BS-0006738-2021,análisis de pago, NCF: B1500000355 d/f 12/05/22.</t>
  </si>
  <si>
    <t>3079</t>
  </si>
  <si>
    <t>Otrojo EIRL</t>
  </si>
  <si>
    <t>REC-Pago fact. NCF:B1500000012 d/f 29/04/2022, por servicios fotograficos para diferentes actividades del ISFODOSU, OR-2021-00044, cont. 235-2021, BS-0006736-2021</t>
  </si>
  <si>
    <t>3096</t>
  </si>
  <si>
    <t>MRO Mantenimiento Operación &amp; Reparación, SRL</t>
  </si>
  <si>
    <t>UM-Pago No. 00001157, NCF: B1500000276, d/f 09/05/2022, solicitando el pago de la orden de compra ISFODOSU-2022-00107, por la adquisición de artículos ferretero ferreteros para uso en el mantenimiento de la infraestructura física de este Recinto UM.</t>
  </si>
  <si>
    <t>07/06/2022</t>
  </si>
  <si>
    <t>3152</t>
  </si>
  <si>
    <t>MAPFRE Salud ARS, S.A.</t>
  </si>
  <si>
    <t>REC-Pago NCF:B1500002757 d/f 01/06/2022, por seguro complementario para 95 empleados del ISFODOSU, mes Junio de 2022 corresp. al periodo 01/06/2022 hasta el 30/06/2022.</t>
  </si>
  <si>
    <t>3146</t>
  </si>
  <si>
    <t>25/04/2022</t>
  </si>
  <si>
    <t>Grupo Antace, SRL</t>
  </si>
  <si>
    <t>FEM-Pago fact. con NCF: B1500000031 d/f 25/04/2022, corresp. a la compra de alimentos. 3er pago de la OR-2021-00378.</t>
  </si>
  <si>
    <t>08/06/2022</t>
  </si>
  <si>
    <t>3191</t>
  </si>
  <si>
    <t>ESMERALDA CACERES DE LOS SANTOS</t>
  </si>
  <si>
    <t>UM-Pago fact. No. 00001386, NCF:B1500000645 d/f 29/04/2022, solicitando 3er. pago de la OR-2021-00295. por servicio de fumigación de todas las área internas y externas de este Recinto UM, Corresp. al mes de abril 2022.</t>
  </si>
  <si>
    <t>3196</t>
  </si>
  <si>
    <t>LNM-Séptimo pago de la OR-2020-00165, por los servicios de mantenimiento y/o reparación del ascensor, para mejor funcionamiento de las operatividad del Recinto según Cert. BS-0007084-2021, análisis de pago, NCF: B1500000481 d/f 05/05/2022.</t>
  </si>
  <si>
    <t>3180</t>
  </si>
  <si>
    <t>11/04/2022</t>
  </si>
  <si>
    <t>SABE MG, SRL</t>
  </si>
  <si>
    <t>REC-Pago fact. No. 1522, NCF:B1500001040 d/f 11/04/2022, corresp. a servicio de catering para varias actividades del ISFODOSU, según cert. No.BS-0012165-2021, OR-00158-2021.</t>
  </si>
  <si>
    <t>3164</t>
  </si>
  <si>
    <t>22/02/2022</t>
  </si>
  <si>
    <t>Cenpa Comercial, SRL</t>
  </si>
  <si>
    <t>REC-Pago relación de facts. anexas, por adquisición de alimentos para los recintos ISFODOSU, OR-2019-009,cert. No. BS-0001993-2020,adenda BS-12131-2021 (amortización 20% avance).</t>
  </si>
  <si>
    <t>28/02/2022</t>
  </si>
  <si>
    <t>08/03/2022</t>
  </si>
  <si>
    <t>3189</t>
  </si>
  <si>
    <t>16/03/2022</t>
  </si>
  <si>
    <t>Vegetales Polanco Sanchez, SRL</t>
  </si>
  <si>
    <t>FEM-Pago fact. B1500000261 d/f 16/03/2022, corresp. a la compra de alimentos. Primer pago (1)de la OR-2021-00212.</t>
  </si>
  <si>
    <t>3170</t>
  </si>
  <si>
    <t>Prolimdes Comercial, SRL</t>
  </si>
  <si>
    <t>EPH-Recinto 2 Santiago-Adquisición de materiales de limpieza e higiene. Orden de compra No. ISFODOSU-2022-00052. Fact. No. FD-0022362 con NCF: B1500000987 d/f 18/05/2022.</t>
  </si>
  <si>
    <t>3175</t>
  </si>
  <si>
    <t>Servicios Logísticos Express, SRL</t>
  </si>
  <si>
    <t>EPH-Recinto 2 Santiago-servicio de mantenimiento y llenado de extintores. Orden de compra No. ISFODOSU-2022-00101. Fact. No. 166, con NCF: B1500000113 d/f 05/05/2022.</t>
  </si>
  <si>
    <t>09/06/2022</t>
  </si>
  <si>
    <t>3199</t>
  </si>
  <si>
    <t>27/05/2022</t>
  </si>
  <si>
    <t>UNED-UNIVERSIDAD NACIONAL DE EDUCACION A DISTANCIA</t>
  </si>
  <si>
    <t>REC-Pag fact. No.20220000000000097 d/f 27/05/2022, 50%, por real del proy. desarrollo,seg. y eval. de un prog. de comp. inter e intrapersonales vinic.a las hab. directivas en org.educat, por plataforma virtual EU$ 50,000 a una tasa D$60.5292,adend CI-149-</t>
  </si>
  <si>
    <t>3230</t>
  </si>
  <si>
    <t>06/04/2022</t>
  </si>
  <si>
    <t>DMC Digital Marketing to Consumers, SRL</t>
  </si>
  <si>
    <t>REC-Pago fact. NCF: B1500000021 d/f 06/04/2022, corresp. la colaboración de publicidad en redes sociales y medios digitales para el ISFODOSU marzo 2022, según 00093-2021.</t>
  </si>
  <si>
    <t>3204</t>
  </si>
  <si>
    <t>Sunix Petroleum, SRL</t>
  </si>
  <si>
    <t>REC-Pago fact. B1500078664 d/f 01/06/2022, por adq. de tickets de combustible para la Rectoría del ISFODOSU. Cert. BS-0000545-2022.</t>
  </si>
  <si>
    <t>3212</t>
  </si>
  <si>
    <t>Leonardo Tours, SRL</t>
  </si>
  <si>
    <t>JVM-Pago fact. No. 202339 NCF:B1500000204 d/f 20/05/2022 correspondiente a la contratación  de servicio de transporte para la jornada de puestas abiertas del recinto Juan Vicente  Moscoso OR-00047-2022 RJVM.</t>
  </si>
  <si>
    <t>3226</t>
  </si>
  <si>
    <t>COMPU-OFFICE DOMINICANA, SRL</t>
  </si>
  <si>
    <t>REC-Pago fact. No. 1400003011, NCF: B1500003011 d/f 01/06/2022, por adq. de tóner para la Rectoría del ISFODOSU, según Cert-BS-13745-2021.</t>
  </si>
  <si>
    <t>3215</t>
  </si>
  <si>
    <t>Comercial Benzan Herrera, SRL</t>
  </si>
  <si>
    <t>UM-Pago fact.. 22004123, NCF: B1500000427, d/f 19/05/2022, solicitando 4to. pago de la orden de compra ISFODOSU-2021-00209, por la adq. de alimentos(remanente)para consumo de los estudiantes internos y semi internos  de este recinto UM.</t>
  </si>
  <si>
    <t>3202</t>
  </si>
  <si>
    <t>JUAN CARLOS ALVAREZ ROMERO</t>
  </si>
  <si>
    <t>REC-Pago NCF:B1500000013 d/f 25/04/2022, por contratación de servicio de produccción y transmisión a 5 cámaras para dos eventos de graduación ISFODOSU en Santiago y Santo Domingo, edición video resumen de ambos eventos, OR-2022-00050.</t>
  </si>
  <si>
    <t>10/06/2022</t>
  </si>
  <si>
    <t>3246</t>
  </si>
  <si>
    <t>Femaral, EIRL</t>
  </si>
  <si>
    <t>UM-Pago fact. No. 42010095, NCF: B1500011645 d/f 27/05/2022, solicitando 1er. pago de la orden de compra ISFODOSU-2022-00108, por la adq. de artículos ferreteros para uso en el mantenimiento de la infraestructura física de este recinto UM.</t>
  </si>
  <si>
    <t>3256</t>
  </si>
  <si>
    <t>17/03/2022</t>
  </si>
  <si>
    <t>LNM-Primer pago a la Orden de compra No. ISFODOU-2021-00129, por la compra de botellitas de agua, para la alimentación de los estudiantes del recinto, según análisis de pago, NCF: B1500000444 d/f  17/03/2022.</t>
  </si>
  <si>
    <t>3233</t>
  </si>
  <si>
    <t>FEM-Pago fact. con NCF: B1500000296 d/f 03/05/2022, por servicios de transporte para casa abierta. Primer pago en la orden OR-2022-00100.</t>
  </si>
  <si>
    <t>3248</t>
  </si>
  <si>
    <t>Brothers RSR Supply Offices, SRL</t>
  </si>
  <si>
    <t>EPH-Recinto 2 EPH-Santiago-Adquisición de suministro de oficinas. orden de compra No. ISFODOSU No. ISFODOSU-2022-00056. Fact. # 01478 con NCF: B1500000887 d/f 13/05/2022.</t>
  </si>
  <si>
    <t>3242</t>
  </si>
  <si>
    <t>04/05/2022</t>
  </si>
  <si>
    <t>FEM-Pago fact. No. 1465 con NCF: B1500000879 d/f 04/05/2022, por adquisición de suministro de oficina para el recinto. Pago único de la OR-2022-00080.</t>
  </si>
  <si>
    <t>13/06/2022</t>
  </si>
  <si>
    <t>3261</t>
  </si>
  <si>
    <t>EDITORA DEL CARIBE C POR A</t>
  </si>
  <si>
    <t>REC-Pago fact. NCF: B1500003886 d/f 29/04/2022, por publicación de convocatoria en periódicos impresos de circulación nacional. OR-2022-00086.</t>
  </si>
  <si>
    <t>3289</t>
  </si>
  <si>
    <t>08/02/2022</t>
  </si>
  <si>
    <t>Gas Antillano, SAS</t>
  </si>
  <si>
    <t>LNM-Segundo pago de la OR de compra No. ISFODOSU-2020-00085, por la compra de Gas a granel (GLP) uso de la cocina, según Cert. No. BS-0004488-2022. análisis de pago, relación de facts anexas.</t>
  </si>
  <si>
    <t>3291</t>
  </si>
  <si>
    <t>24/03/2022</t>
  </si>
  <si>
    <t>Tropigas Dominicana, SRL</t>
  </si>
  <si>
    <t>JVM-Pago de fact. No. 1004093466, NCF: B1500008181 d/f 24/03/2022, corresp. a la adquisición de gas licuado de petróleo para el recinto  OR-00273-2021- RJVM.</t>
  </si>
  <si>
    <t>3266</t>
  </si>
  <si>
    <t>UM-Pago fact. 22004118, NCF:B1500000426 d/f 18/05/2022, adquisición de alimentos (remanente) para consumo de los estudiantes internos y semi-internos del recinto primer pago de la orden 2022-00016.</t>
  </si>
  <si>
    <t>3293</t>
  </si>
  <si>
    <t>11/05/2022</t>
  </si>
  <si>
    <t>Instituto Politécnico Loyola</t>
  </si>
  <si>
    <t>REC-Pago NCF:B1500000266 d/f 11/05/2022 corresp. a la realización del  programa de lic en educ. primaria 2do ciclo matemáticas y ciencias naturales 9no, cuatrimestre cert. CI-180-2020.</t>
  </si>
  <si>
    <t>14/06/2022</t>
  </si>
  <si>
    <t>3330</t>
  </si>
  <si>
    <t>19/04/2022</t>
  </si>
  <si>
    <t>REC-Pago NCF:B1500000239 d/f 019/04/2022, corresp. a la  adquisición de remanentes de alimentos y bebidas para los estudiantes y personal  del Recinto JVM. OR-109-2020.</t>
  </si>
  <si>
    <t>15/06/2022</t>
  </si>
  <si>
    <t>3411</t>
  </si>
  <si>
    <t>Editora Listin Diario, SA</t>
  </si>
  <si>
    <t>REC-Pago fact. No. B1500006810, d/f 29/4/2022, por concepto convocatoria en periódico impreso de circulación nacional, según OR-00087-2022.</t>
  </si>
  <si>
    <t>3391</t>
  </si>
  <si>
    <t>Athill &amp; Martinez, SA</t>
  </si>
  <si>
    <t>JVM-Pago de fact. No. 110777 NCF: B1500000474 d/f 23/05/2022, corresp. a la adquisición de utensilios para uso del comedor del recinto JVM. OR-00122-2022. RJVM.</t>
  </si>
  <si>
    <t>3389</t>
  </si>
  <si>
    <t>22/04/2022</t>
  </si>
  <si>
    <t>Inversiones Tejeda Valera Inteval, SRL</t>
  </si>
  <si>
    <t>FEM-Pago fact. 739, con NCF:B1500000381 d/f 22/04/2022 por adq. de suministros de oficina para el Recinto Pago único de la OR-2022-00079</t>
  </si>
  <si>
    <t>3409</t>
  </si>
  <si>
    <t>24/05/2022</t>
  </si>
  <si>
    <t>EPH-Pago fact. 494, con NCF:B1500000516 d/f 24/05/2022, por contratación de servicio de mantenimiento y reparación de vehículos Ford color blanco, placa EL08312, OR-2022-00053</t>
  </si>
  <si>
    <t>3373</t>
  </si>
  <si>
    <t>VASQUEZ REPUESTOS Y SERVICIOS PARA AUTOS, SRL</t>
  </si>
  <si>
    <t>JVM-Pago de fact. No. relación anexa corresp. a la adquisición de servicio de mantenimiento y reparación de vehículos Toyota Hilux 2000 OR-00040-2022 RJVM.</t>
  </si>
  <si>
    <t>3405</t>
  </si>
  <si>
    <t>Suplimade Comercial, SRL</t>
  </si>
  <si>
    <t>EPH-Pago fact. No. 217 con NCF:B1500000172 d/f 23/05/2022, por adq. de remanente de alimentos y bebidas, OR-2022-00104.</t>
  </si>
  <si>
    <t>17/06/2022</t>
  </si>
  <si>
    <t>3423</t>
  </si>
  <si>
    <t>26/05/2022</t>
  </si>
  <si>
    <t>JVM-Pago fact. No.FD-0022385 NCF:B1500000991 d/f 26/05/2022, corresp. a la adq. de material de limpieza y utiles de cocina y comedor para el recinto Juan Vicente Moscoso, OR-00044-2022.</t>
  </si>
  <si>
    <t>3407</t>
  </si>
  <si>
    <t>Stage Visual and Sound SVS, SRL</t>
  </si>
  <si>
    <t>REC- Pago fact.NCF:B1500000061 d/f 09/05/2022, por servicio de montaje de evento,iluminación de escenario y servicio de brindis, según OR-2022-00070, pago único.</t>
  </si>
  <si>
    <t>20/06/2022</t>
  </si>
  <si>
    <t>3499</t>
  </si>
  <si>
    <t>COMPANIA DOMINICANA DE TELEFONOS C POR A</t>
  </si>
  <si>
    <t>REC-Pago  NCF:B1500171335 d/f 10/06/2022, correspondiente a la cuenta 711982560 central Rectoría, Junio 2022.</t>
  </si>
  <si>
    <t>3505</t>
  </si>
  <si>
    <t>REC-Pago NCF:B1500171334 d/f 10/06/2022, corresp. a la cuenta 705001061 flotilla movil, junio 2022.</t>
  </si>
  <si>
    <t>3464</t>
  </si>
  <si>
    <t>28/05/2022</t>
  </si>
  <si>
    <t>REC-Pago fact. NCF: B1500170452 d/f 28/05/2022, corresp.  a la cuenta 751071915 sumaria líneas recinto. Mayo 2022.</t>
  </si>
  <si>
    <t>3486</t>
  </si>
  <si>
    <t>REC-Pago fact. NCF: B1500171336 d/f 10/06/2022, corresp.  a la cuenta 734699053 líneas Rectoría. Junio 2022.</t>
  </si>
  <si>
    <t>3503</t>
  </si>
  <si>
    <t>31/05/2022</t>
  </si>
  <si>
    <t>Seguros Reservas, SA</t>
  </si>
  <si>
    <t>REC-Pago fact. No. 002547609,  NCF:B1500035287 d/f 31/05/2022, por inclusión de vehículos del ISFODOSU, póliza No. 2-2-502-0143806, vigencia 31/05/2022 al 03/05/2023.</t>
  </si>
  <si>
    <t>3513</t>
  </si>
  <si>
    <t>11/06/2022</t>
  </si>
  <si>
    <t>WINDTELECOM S A</t>
  </si>
  <si>
    <t>REC-Pago fact. NCF: B1500009545 d/f 11/06/2022, corresp. a contrato de internet cuenta No. 570255 para el recinto(LNM). Junio 2022 por un monto US$2,657.07 a una tasa 55.0477.</t>
  </si>
  <si>
    <t>3507</t>
  </si>
  <si>
    <t>02/05/2022</t>
  </si>
  <si>
    <t>REC-Pago facts, según relación anexa, corresp. a contrato de Internet. plus corresp. a Rectoría Abril y Mayo 2022.</t>
  </si>
  <si>
    <t>3521</t>
  </si>
  <si>
    <t>EMH-Pago fact. NCF: B1500078549 d/f 03/05/2022, por compra y reposición  de tickets de combustibles para consumo y diligencias del recinto EMH, según OR-366/21.</t>
  </si>
  <si>
    <t>3460</t>
  </si>
  <si>
    <t>Empresas Miltin, SRL</t>
  </si>
  <si>
    <t>UM-Pago relación de facts. d/f 18/05/2022, por adquisición de gasoil para la planta eléctrica, gas propano para uso de la cocina, primer pago de la OR-2022-00058.</t>
  </si>
  <si>
    <t>3497</t>
  </si>
  <si>
    <t>UNIVERSIDAD NACIONAL PEDRO HENRIQUEZ UREÑA</t>
  </si>
  <si>
    <t>REC-Pago fact. NCF:B1500001178 d/f 24/05/2022, por  servicio  de capacitación para colaboradores del ISFODOSU en el diplomado de compras y contrataciones sobre obras de construcción y afines, OR-2022-030, pago único.</t>
  </si>
  <si>
    <t>21/06/2022</t>
  </si>
  <si>
    <t>3539</t>
  </si>
  <si>
    <t>TOGETHER EDUCATION INC</t>
  </si>
  <si>
    <t>REC-Pago facts. según relación anexa, por el fortalecimiento de los resultados acad. de los estud. con talleres de desarrollo prof. efectivo alineados con las priorid. del ISFODOSU según cert. CI-272-2021. adend CI-137-22 USD 285,135.00 tasa DOP 55.2393.</t>
  </si>
  <si>
    <t>15/04/2022</t>
  </si>
  <si>
    <t>3559</t>
  </si>
  <si>
    <t>AGUA PLANETA AZUL C POR A</t>
  </si>
  <si>
    <t>REC-Pago relación de facts. por adq. de agua purificada, para la Rectoría, OR-2021-261 consumo parcial.</t>
  </si>
  <si>
    <t>3546</t>
  </si>
  <si>
    <t>UM-Pago relación de facts. respectivamente, solicitando 6to pago de la OR- de compra ISFODOSU-2021-00182. por la adquisición de tickets de combustible para  uso de vehículos y gas propano para  la cocina, de este  Recinto UM.</t>
  </si>
  <si>
    <t>3556</t>
  </si>
  <si>
    <t>Dominican Hospitality Supply, DHS, SRL</t>
  </si>
  <si>
    <t>FEM-Pago ft. B1500000361 d/f 23/05/2022, compra de alimentos recinto. Segundo pago de la OR-2021-00377.</t>
  </si>
  <si>
    <t>3530</t>
  </si>
  <si>
    <t>25/05/2022</t>
  </si>
  <si>
    <t>Renzo  Roncagliolo Jones</t>
  </si>
  <si>
    <t>REC-Pago fact. No. 0015, d/f 25/05/2022, por contratación de servicios profesionales expertos  en áreas de investigación educación OR-00091-2022.</t>
  </si>
  <si>
    <t>22/06/2022</t>
  </si>
  <si>
    <t>3599</t>
  </si>
  <si>
    <t>21/04/2022</t>
  </si>
  <si>
    <t>EMH-Pago fact. NCF: B1500008266 d/f 21/04/2022, por compra del gas licuado de petróleo, Recinto EMH, OR-150/21.</t>
  </si>
  <si>
    <t>3597</t>
  </si>
  <si>
    <t>REC-Pago fact. NCF: B1500000217 d/f 23/05/2022, corresp. al 20% por contratación de firma de gestión de RRHH y Evaluación de talento para el ISFODOSU. según Cert. de contrato No. BS-0013439-2021.</t>
  </si>
  <si>
    <t>3605</t>
  </si>
  <si>
    <t>LNM-Segundo pago, de la orden de compra No. ISFODOSU-2021-00254, por la compra tickets de comb., uso de la flotilla de los vehículos y asig. de los directores de Recinto, según  Cert. No. BS-0015007-2021- análisis de pago NCF:B1500078634 d/f 24/05/2022.</t>
  </si>
  <si>
    <t>23/06/2022</t>
  </si>
  <si>
    <t>3627</t>
  </si>
  <si>
    <t>30/05/2022</t>
  </si>
  <si>
    <t>REC-Pago NCF:B1500000274 d/f 30/05/2022, corresp. a la realización del programa de Lic. en Educ. primaria, 2do ciclo matemática y ciencias  naturales 10mo, cuatrimestre según cert. CI-180-2020.</t>
  </si>
  <si>
    <t>24/06/2022</t>
  </si>
  <si>
    <t>3664</t>
  </si>
  <si>
    <t>16/06/2022</t>
  </si>
  <si>
    <t>REC-Pago relación de facts, por seguro complementarios para empleados del ISFODOSU, mes de Julio 2022.</t>
  </si>
  <si>
    <t>3679</t>
  </si>
  <si>
    <t>05/04/2022</t>
  </si>
  <si>
    <t>LNM-octavo pago de la OR-2020-00165, por los servicios de mantenimiento y/o reparación del ascensor, para mejor funcionamiento de las operatividad del Recinto según Cert. BS-0007084-2021, análisis de pago, NCF: B1500000456 d/f 05/04/2022.</t>
  </si>
  <si>
    <t>3662</t>
  </si>
  <si>
    <t>REC-Pago fact. NCF: B1500006544 d/f 20/06/2022, corresp. a la contratación de seguros complementarios del ISFODOSU. Mes de Julio 2022.</t>
  </si>
  <si>
    <t>3652</t>
  </si>
  <si>
    <t>FUNDACION CASA ARQUIDIOCESANA MARIA DE LA ALTAGRACIA, INC</t>
  </si>
  <si>
    <t>REC-Pago fact. No. 2022-05, NCF:B1500000039 d/f 02/06/2022, por servicio de hospedaje con alimentación, uso  del gran salón, salones, según fact. y recibido conforme anexo, según cert. CI-000263-2021(amort. del 20%).</t>
  </si>
  <si>
    <t>27/06/2022</t>
  </si>
  <si>
    <t>3705</t>
  </si>
  <si>
    <t>Tecnicaribe Dominicana, SA</t>
  </si>
  <si>
    <t>LNM-Tercer pago de la orden de compra No. ISFODOSU-2020-00255, por el serv. de mantenimiento y reparación de la planta eléctrica, para su mejor operatividad del recinto, según Cert. No. BS-0015875-2021, Análisis de pago, NCF: B1500000429 d/f 05/04/2022.</t>
  </si>
  <si>
    <t>3699</t>
  </si>
  <si>
    <t>04/03/2022</t>
  </si>
  <si>
    <t>Agua Cristal, SA</t>
  </si>
  <si>
    <t>FEM-Pago relación de facts anexas y N/C por la compra de agua purificadas para el recinto. 8vo pago de la OR-2020-00145.</t>
  </si>
  <si>
    <t>3707</t>
  </si>
  <si>
    <t>AH EDITORA OFFSET, SRL</t>
  </si>
  <si>
    <t>REC-Pago fact. No. B1500000311 d/f 11/05/2022, servicios de impresión, reproducción de libros, certificados actividades del ISFODOSU, según OR-0077-2022.</t>
  </si>
  <si>
    <t>3701</t>
  </si>
  <si>
    <t>EMH-Pago fact. NCF:B1500000982 d/f 4/05/22 por compra articulos de limpieza e higienes, Recinto EMH, según OR-20/22.</t>
  </si>
  <si>
    <t>28/06/2022</t>
  </si>
  <si>
    <t>3739</t>
  </si>
  <si>
    <t>TECNAS C POR A</t>
  </si>
  <si>
    <t>EMH-Pago fact. NCF: B1500002515 d/f 01/06/2022, por servicio de mantenimiento de ascensores corresp. al mes de junio, recinto EMH, según OR-152/21.</t>
  </si>
  <si>
    <t>3732</t>
  </si>
  <si>
    <t>EPH-Pago fact. 00209637, con NCF:B1500001297 d/f 26/05/2022, por adq. de combustible para uso del recinto, cont. BS-0012816-2021, OR-2021-00208, del recibo 4499 al 4524, (cierre de la orden).</t>
  </si>
  <si>
    <t>3726</t>
  </si>
  <si>
    <t>EMH-Pago relación de facts, por compra de fardos de botellas de agua de 0.5LT, recinto EMH, según OR-178/21. orden de compra cerrada.</t>
  </si>
  <si>
    <t>3735</t>
  </si>
  <si>
    <t>Solvalmen, SRL</t>
  </si>
  <si>
    <t>FEM-Pago fact. No. B15-16 con NCF: B1500000016 d/f 01/06/2022, por compra de envases para habichuelas para el Recinto. Pago único de la OR-2022-00146.</t>
  </si>
  <si>
    <t>29/06/2022</t>
  </si>
  <si>
    <t>3772</t>
  </si>
  <si>
    <t>28/03/2022</t>
  </si>
  <si>
    <t>Papeleria Cactus, SRL</t>
  </si>
  <si>
    <t>JVM-Pago de fact. No. VCR407-38504  NCF: B1500004725 d/f 28/03/2022, corresp. a la adquisición de suministro de oficina para diferentes áreas del recinto. OR-00014-2022 RJVM.</t>
  </si>
  <si>
    <t>3779</t>
  </si>
  <si>
    <t>EMH-Pago fact. NCF: B1500002987 d/f 12/05/2022, por compra de suministro de oficina, recinto EMH. OR-35/22.</t>
  </si>
  <si>
    <t>3781</t>
  </si>
  <si>
    <t>BV &amp; Cía, SRL</t>
  </si>
  <si>
    <t>REC-Pago fact. NCF: B1500000168 d/f 13/05/2022, por servicio de alquiler, montaje y desmonte de modulo para la vigésima cuarta feria internacional del Libro 2022. ORD-2022-085. Pago único.</t>
  </si>
  <si>
    <t>3775</t>
  </si>
  <si>
    <t>REC-Pago relación de facts. anexa, por servicios de mantenimiento preventivo y correctivo para aires acondicionados y equipos de refrigrigeración de la Rectoría, FEM y EMH, OR-8354-2021</t>
  </si>
  <si>
    <t>3758</t>
  </si>
  <si>
    <t>Piccini Service, SRL</t>
  </si>
  <si>
    <t>REC-Pago Fact, NCF:B1500000017 d/f 27/06/2022, por adq. de sistema de seguridad, detección y alarma contra incendio en la Rectoría y Recintos del ISFODOSU, cert. BS-3648-2022 (amort.20%).</t>
  </si>
  <si>
    <t>3777</t>
  </si>
  <si>
    <t>Dita Services, SRL</t>
  </si>
  <si>
    <t>JVM-Pago de fact. No. 00000445 NCF: B1500000182 d/f 13/05/2022, corresp. a la adq. de servicios de fumigación por lotes mes de Mayo OR-00116-2021 ISFODOSU.</t>
  </si>
  <si>
    <t>3760</t>
  </si>
  <si>
    <t>Puntual Soluciones KSP, SRL</t>
  </si>
  <si>
    <t>FEM-Pago fact. No. 100119 con NCF:B1500000019 d/f 05/04/2022 por la adq. de tres trituradoras de papel, pago único de la OR-2022-00045</t>
  </si>
  <si>
    <t>30/06/2022</t>
  </si>
  <si>
    <t>3838</t>
  </si>
  <si>
    <t>REC-Pago total fact. No. 20220000000000092 d/f 25/05/2022, por concepto de capacitación de diplomado en investigación cuantitativa para docentes del ISFODOSU, US$1,600 que equivale a 1,493.92 euros una tasa DOP: 59.0310  cert.CI-0000089-2022 pago único.</t>
  </si>
  <si>
    <t>3833</t>
  </si>
  <si>
    <t>Editora Buho, SRL</t>
  </si>
  <si>
    <t>REC-Pago fact. NCF: B1500000219 d/f 02/06/2022, corresp. al servicio de impresión de libro de cuento. Según orden de compra No. 2022-00092. Pago único.</t>
  </si>
  <si>
    <t>3823</t>
  </si>
  <si>
    <t>10/05/2022</t>
  </si>
  <si>
    <t>FEM-Pago NCF:B1500078591 d/f 10/05/2022 por tickets de combustible, para flotilla vehícular del recinto, segundo pago de la OR-2021-00388</t>
  </si>
  <si>
    <t>3789</t>
  </si>
  <si>
    <t>JVM-Pago fact. No. No. 1400003042 NCF: B1500003042 d/f 15/06/2022, corresp. a la adq. de tóner y tintas originales para impresoras y fotocopiadoras del recinto JVM OR-00136-2022 JVM.</t>
  </si>
  <si>
    <t>3783</t>
  </si>
  <si>
    <t>EL AVION DIESEL, SRL</t>
  </si>
  <si>
    <t>FEM-Pago de fact. No. FT-10287, con NCF: B1500000456 d/f 23/05/2022, por la compra de 385 de galones de Gasoil, para el recinto. 1er pago de la OR-2021-00387.</t>
  </si>
  <si>
    <t>3786</t>
  </si>
  <si>
    <t>17/02/2022</t>
  </si>
  <si>
    <t>Aguas Nacionales Dominic, SRL</t>
  </si>
  <si>
    <t>JVM-Pago de fact. No. 0078, NCF: B1500000214 d/f 17/02/2022, corresp. a la adq. de alimentos y bebidas para personas recinto JVM OR-2020-120.</t>
  </si>
  <si>
    <t>3800</t>
  </si>
  <si>
    <t>Oficentro Oriental, SRL</t>
  </si>
  <si>
    <t>REC-Pago fact. NCF: B1500000478 d/f 03/05/2022, por servicios de reproducción de pruebas intermedias y libros decodificables para los centros cogestionados año escolar 2021-2022, según OR-2022-0009.</t>
  </si>
  <si>
    <t>3828</t>
  </si>
  <si>
    <t>Springdale Comercial, SRL</t>
  </si>
  <si>
    <t>REC-Pago fact. B1500000161 d/f 20/06/2022, adquisición de electrodoméstico según ORD-2022-00143. Pago único.</t>
  </si>
  <si>
    <t>3792</t>
  </si>
  <si>
    <t>FEM-Pago fact. B1500000721 d/f 10/05/2022 compra de alimentos Recinto tercer pago de la OR-2021-00375.</t>
  </si>
  <si>
    <t>3804</t>
  </si>
  <si>
    <t>EPH-Recinto 2-EPH-adquisicion de alimentos y bebidas para uso del recinto. Orden de compra No. ISFODOSU-2020-00068-fact. #685con NCF: B1500000449 d/f 25/04/2022.</t>
  </si>
  <si>
    <t>3796</t>
  </si>
  <si>
    <t>Trim Investment, SRL</t>
  </si>
  <si>
    <t>REC-Pago NCF:B1500000112 d/f 26/05/2022, corresp. a contratación de servicio de impresiones, repoducción, copias, encuadernación en espiral continuo, según OR-2022-00110</t>
  </si>
  <si>
    <t>3798</t>
  </si>
  <si>
    <t>Garena, SRL</t>
  </si>
  <si>
    <t>EPH-Pago fact. 0293 con NCF:B1500000289 d/f 13/05/2022 por adq. de materiales de limpieza e higene, OR-2022-00051.</t>
  </si>
  <si>
    <t>3820</t>
  </si>
  <si>
    <t>INSTITUTO HIJAS DE MARIA AUXILIADORA, INC</t>
  </si>
  <si>
    <t>REC-1er pago fact. NCF: B1500000032 d/f 27/06/2022, por gestión de act. dirigidas al Fort. de las áreas de Des. curricular Vic.  Acad. Des. del Prog. de Form. de Dir de Centros y Gestores Educ. por Comp. Des. por la Vic. Inv. y Postgr. Cert. CI-0000179-22</t>
  </si>
  <si>
    <t>TOTALES</t>
  </si>
  <si>
    <t>LIC 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</si>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</sst>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0"/>
      <name val="Times New Roman"/>
      <family val="1"/>
    </font>
    <font>
      <b/>
      <sz val="14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wrapText="1"/>
    </xf>
    <xf numFmtId="43" fontId="3" fillId="0" borderId="0" xfId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wrapText="1"/>
    </xf>
    <xf numFmtId="43" fontId="6" fillId="3" borderId="2" xfId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11705</xdr:colOff>
      <xdr:row>0</xdr:row>
      <xdr:rowOff>0</xdr:rowOff>
    </xdr:from>
    <xdr:ext cx="1150345" cy="857250"/>
    <xdr:pic>
      <xdr:nvPicPr>
        <xdr:cNvPr id="2" name="Imagen 1">
          <a:extLst>
            <a:ext uri="{FF2B5EF4-FFF2-40B4-BE49-F238E27FC236}">
              <a16:creationId xmlns:a16="http://schemas.microsoft.com/office/drawing/2014/main" id="{508498D7-846D-4E61-AF78-1F25F1B3C0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7624"/>
        <a:stretch/>
      </xdr:blipFill>
      <xdr:spPr>
        <a:xfrm>
          <a:off x="6707780" y="0"/>
          <a:ext cx="1150345" cy="857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DB17-8CFA-4F45-BB2D-C9FED144AD04}">
  <sheetPr>
    <pageSetUpPr fitToPage="1"/>
  </sheetPr>
  <dimension ref="A1:K151"/>
  <sheetViews>
    <sheetView tabSelected="1" view="pageBreakPreview" topLeftCell="A135" zoomScale="60" zoomScaleNormal="100" workbookViewId="0">
      <selection activeCell="J145" sqref="J145"/>
    </sheetView>
  </sheetViews>
  <sheetFormatPr baseColWidth="10" defaultRowHeight="18.75" x14ac:dyDescent="0.3"/>
  <cols>
    <col min="1" max="1" width="11.42578125" style="4"/>
    <col min="2" max="2" width="20.42578125" style="4" customWidth="1"/>
    <col min="3" max="3" width="18.85546875" style="4" customWidth="1"/>
    <col min="4" max="4" width="20.28515625" style="4" customWidth="1"/>
    <col min="5" max="5" width="21.85546875" style="4" customWidth="1"/>
    <col min="6" max="6" width="27.85546875" style="4" customWidth="1"/>
    <col min="7" max="7" width="20.42578125" style="4" customWidth="1"/>
    <col min="8" max="8" width="19" style="4" customWidth="1"/>
    <col min="9" max="9" width="19.140625" style="4" customWidth="1"/>
    <col min="10" max="10" width="14.7109375" style="4" customWidth="1"/>
    <col min="11" max="11" width="18.85546875" style="4" customWidth="1"/>
    <col min="12" max="16384" width="11.42578125" style="4"/>
  </cols>
  <sheetData>
    <row r="1" spans="1:11" x14ac:dyDescent="0.3">
      <c r="A1" s="1"/>
      <c r="B1" s="1"/>
      <c r="C1" s="1"/>
      <c r="D1" s="1"/>
      <c r="E1" s="1"/>
      <c r="F1" s="1"/>
      <c r="G1" s="2"/>
      <c r="H1" s="2"/>
      <c r="I1" s="2"/>
      <c r="J1" s="1"/>
      <c r="K1" s="3"/>
    </row>
    <row r="2" spans="1:11" x14ac:dyDescent="0.3">
      <c r="A2" s="1"/>
      <c r="B2" s="1"/>
      <c r="C2" s="1"/>
      <c r="D2" s="1"/>
      <c r="E2" s="1"/>
      <c r="F2" s="1"/>
      <c r="G2" s="2"/>
      <c r="H2" s="2"/>
      <c r="I2" s="2"/>
      <c r="J2" s="1"/>
      <c r="K2" s="3"/>
    </row>
    <row r="3" spans="1:11" x14ac:dyDescent="0.3">
      <c r="A3" s="1"/>
      <c r="B3" s="1"/>
      <c r="C3" s="1"/>
      <c r="D3" s="1"/>
      <c r="E3" s="1"/>
      <c r="F3" s="1"/>
      <c r="G3" s="2"/>
      <c r="H3" s="2"/>
      <c r="I3" s="2"/>
      <c r="J3" s="1"/>
      <c r="K3" s="3"/>
    </row>
    <row r="4" spans="1:11" x14ac:dyDescent="0.3">
      <c r="A4" s="1"/>
      <c r="B4" s="1"/>
      <c r="C4" s="1"/>
      <c r="D4" s="1"/>
      <c r="E4" s="1"/>
      <c r="F4" s="1"/>
      <c r="G4" s="2"/>
      <c r="H4" s="2"/>
      <c r="I4" s="2"/>
      <c r="J4" s="1"/>
      <c r="K4" s="3"/>
    </row>
    <row r="5" spans="1:11" x14ac:dyDescent="0.3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x14ac:dyDescent="0.3">
      <c r="A6" s="24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x14ac:dyDescent="0.3">
      <c r="A7" s="5"/>
      <c r="B7" s="5"/>
      <c r="C7" s="5"/>
      <c r="D7" s="5"/>
      <c r="E7" s="5"/>
      <c r="F7" s="5"/>
      <c r="G7" s="6"/>
      <c r="H7" s="6"/>
      <c r="I7" s="6"/>
      <c r="J7" s="5"/>
      <c r="K7" s="7"/>
    </row>
    <row r="8" spans="1:11" ht="37.5" x14ac:dyDescent="0.3">
      <c r="A8" s="8" t="s">
        <v>2</v>
      </c>
      <c r="B8" s="1"/>
      <c r="C8" s="1"/>
      <c r="D8" s="1"/>
      <c r="E8" s="1"/>
      <c r="F8" s="1"/>
      <c r="G8" s="2"/>
      <c r="H8" s="2"/>
      <c r="I8" s="2"/>
      <c r="J8" s="9" t="s">
        <v>3</v>
      </c>
      <c r="K8" s="7">
        <v>44753</v>
      </c>
    </row>
    <row r="9" spans="1:11" x14ac:dyDescent="0.3">
      <c r="A9" s="10"/>
      <c r="B9" s="10"/>
      <c r="C9" s="10"/>
      <c r="D9" s="10"/>
      <c r="E9" s="10"/>
      <c r="F9" s="10"/>
      <c r="G9" s="11"/>
      <c r="H9" s="11"/>
      <c r="I9" s="11"/>
      <c r="J9" s="10"/>
      <c r="K9" s="12"/>
    </row>
    <row r="10" spans="1:11" ht="56.25" x14ac:dyDescent="0.3">
      <c r="A10" s="13" t="s">
        <v>4</v>
      </c>
      <c r="B10" s="13" t="s">
        <v>5</v>
      </c>
      <c r="C10" s="13" t="s">
        <v>6</v>
      </c>
      <c r="D10" s="13" t="s">
        <v>7</v>
      </c>
      <c r="E10" s="13" t="s">
        <v>8</v>
      </c>
      <c r="F10" s="13" t="s">
        <v>9</v>
      </c>
      <c r="G10" s="14" t="s">
        <v>10</v>
      </c>
      <c r="H10" s="14" t="s">
        <v>11</v>
      </c>
      <c r="I10" s="14" t="s">
        <v>12</v>
      </c>
      <c r="J10" s="13" t="s">
        <v>13</v>
      </c>
      <c r="K10" s="15" t="s">
        <v>14</v>
      </c>
    </row>
    <row r="11" spans="1:11" ht="187.5" x14ac:dyDescent="0.3">
      <c r="A11" s="16">
        <v>1</v>
      </c>
      <c r="B11" s="17" t="s">
        <v>15</v>
      </c>
      <c r="C11" s="18" t="s">
        <v>16</v>
      </c>
      <c r="D11" s="17" t="s">
        <v>17</v>
      </c>
      <c r="E11" s="18" t="s">
        <v>18</v>
      </c>
      <c r="F11" s="18" t="s">
        <v>19</v>
      </c>
      <c r="G11" s="19">
        <v>58958.02</v>
      </c>
      <c r="H11" s="19">
        <f t="shared" ref="H11:H42" si="0">+G11</f>
        <v>58958.02</v>
      </c>
      <c r="I11" s="19">
        <f t="shared" ref="I11:I42" si="1">+G11-H11</f>
        <v>0</v>
      </c>
      <c r="J11" s="18" t="s">
        <v>20</v>
      </c>
      <c r="K11" s="20">
        <f t="shared" ref="K11:K42" si="2">+B11+15</f>
        <v>44728</v>
      </c>
    </row>
    <row r="12" spans="1:11" ht="131.25" x14ac:dyDescent="0.3">
      <c r="A12" s="16">
        <v>2</v>
      </c>
      <c r="B12" s="17" t="s">
        <v>15</v>
      </c>
      <c r="C12" s="18" t="s">
        <v>21</v>
      </c>
      <c r="D12" s="17" t="s">
        <v>15</v>
      </c>
      <c r="E12" s="18" t="s">
        <v>22</v>
      </c>
      <c r="F12" s="18" t="s">
        <v>23</v>
      </c>
      <c r="G12" s="19">
        <v>521993.48</v>
      </c>
      <c r="H12" s="19">
        <f t="shared" si="0"/>
        <v>521993.48</v>
      </c>
      <c r="I12" s="19">
        <f t="shared" si="1"/>
        <v>0</v>
      </c>
      <c r="J12" s="18" t="s">
        <v>20</v>
      </c>
      <c r="K12" s="20">
        <f t="shared" si="2"/>
        <v>44728</v>
      </c>
    </row>
    <row r="13" spans="1:11" ht="168.75" x14ac:dyDescent="0.3">
      <c r="A13" s="16">
        <v>3</v>
      </c>
      <c r="B13" s="17" t="s">
        <v>15</v>
      </c>
      <c r="C13" s="18" t="s">
        <v>24</v>
      </c>
      <c r="D13" s="17" t="s">
        <v>25</v>
      </c>
      <c r="E13" s="18" t="s">
        <v>26</v>
      </c>
      <c r="F13" s="18" t="s">
        <v>27</v>
      </c>
      <c r="G13" s="19">
        <v>14202.48</v>
      </c>
      <c r="H13" s="19">
        <f t="shared" si="0"/>
        <v>14202.48</v>
      </c>
      <c r="I13" s="19">
        <f t="shared" si="1"/>
        <v>0</v>
      </c>
      <c r="J13" s="18" t="s">
        <v>20</v>
      </c>
      <c r="K13" s="20">
        <f t="shared" si="2"/>
        <v>44728</v>
      </c>
    </row>
    <row r="14" spans="1:11" ht="150" x14ac:dyDescent="0.3">
      <c r="A14" s="16">
        <v>4</v>
      </c>
      <c r="B14" s="17" t="s">
        <v>15</v>
      </c>
      <c r="C14" s="18" t="s">
        <v>28</v>
      </c>
      <c r="D14" s="17" t="s">
        <v>29</v>
      </c>
      <c r="E14" s="18" t="s">
        <v>30</v>
      </c>
      <c r="F14" s="18" t="s">
        <v>31</v>
      </c>
      <c r="G14" s="19">
        <v>494017</v>
      </c>
      <c r="H14" s="19">
        <f t="shared" si="0"/>
        <v>494017</v>
      </c>
      <c r="I14" s="19">
        <f t="shared" si="1"/>
        <v>0</v>
      </c>
      <c r="J14" s="18" t="s">
        <v>20</v>
      </c>
      <c r="K14" s="20">
        <f t="shared" si="2"/>
        <v>44728</v>
      </c>
    </row>
    <row r="15" spans="1:11" ht="206.25" x14ac:dyDescent="0.3">
      <c r="A15" s="16">
        <v>5</v>
      </c>
      <c r="B15" s="17" t="s">
        <v>32</v>
      </c>
      <c r="C15" s="18" t="s">
        <v>33</v>
      </c>
      <c r="D15" s="17" t="s">
        <v>34</v>
      </c>
      <c r="E15" s="18" t="s">
        <v>35</v>
      </c>
      <c r="F15" s="18" t="s">
        <v>36</v>
      </c>
      <c r="G15" s="19">
        <v>472618.98</v>
      </c>
      <c r="H15" s="19">
        <f t="shared" si="0"/>
        <v>472618.98</v>
      </c>
      <c r="I15" s="19">
        <f t="shared" si="1"/>
        <v>0</v>
      </c>
      <c r="J15" s="18" t="s">
        <v>20</v>
      </c>
      <c r="K15" s="20">
        <f t="shared" si="2"/>
        <v>44729</v>
      </c>
    </row>
    <row r="16" spans="1:11" ht="168.75" x14ac:dyDescent="0.3">
      <c r="A16" s="16">
        <v>6</v>
      </c>
      <c r="B16" s="17" t="s">
        <v>32</v>
      </c>
      <c r="C16" s="18" t="s">
        <v>37</v>
      </c>
      <c r="D16" s="17" t="s">
        <v>38</v>
      </c>
      <c r="E16" s="18" t="s">
        <v>39</v>
      </c>
      <c r="F16" s="18" t="s">
        <v>40</v>
      </c>
      <c r="G16" s="19">
        <v>141901.93</v>
      </c>
      <c r="H16" s="19">
        <f t="shared" si="0"/>
        <v>141901.93</v>
      </c>
      <c r="I16" s="19">
        <f t="shared" si="1"/>
        <v>0</v>
      </c>
      <c r="J16" s="18" t="s">
        <v>20</v>
      </c>
      <c r="K16" s="20">
        <f t="shared" si="2"/>
        <v>44729</v>
      </c>
    </row>
    <row r="17" spans="1:11" ht="131.25" x14ac:dyDescent="0.3">
      <c r="A17" s="16">
        <v>7</v>
      </c>
      <c r="B17" s="17" t="s">
        <v>32</v>
      </c>
      <c r="C17" s="18" t="s">
        <v>41</v>
      </c>
      <c r="D17" s="17" t="s">
        <v>42</v>
      </c>
      <c r="E17" s="18" t="s">
        <v>43</v>
      </c>
      <c r="F17" s="18" t="s">
        <v>44</v>
      </c>
      <c r="G17" s="19">
        <v>190710</v>
      </c>
      <c r="H17" s="19">
        <f t="shared" si="0"/>
        <v>190710</v>
      </c>
      <c r="I17" s="19">
        <f t="shared" si="1"/>
        <v>0</v>
      </c>
      <c r="J17" s="18" t="s">
        <v>20</v>
      </c>
      <c r="K17" s="20">
        <f t="shared" si="2"/>
        <v>44729</v>
      </c>
    </row>
    <row r="18" spans="1:11" ht="150" x14ac:dyDescent="0.3">
      <c r="A18" s="16">
        <v>8</v>
      </c>
      <c r="B18" s="17" t="s">
        <v>32</v>
      </c>
      <c r="C18" s="18" t="s">
        <v>45</v>
      </c>
      <c r="D18" s="17" t="s">
        <v>25</v>
      </c>
      <c r="E18" s="18" t="s">
        <v>46</v>
      </c>
      <c r="F18" s="18" t="s">
        <v>47</v>
      </c>
      <c r="G18" s="19">
        <v>57420</v>
      </c>
      <c r="H18" s="19">
        <f t="shared" si="0"/>
        <v>57420</v>
      </c>
      <c r="I18" s="19">
        <f t="shared" si="1"/>
        <v>0</v>
      </c>
      <c r="J18" s="18" t="s">
        <v>20</v>
      </c>
      <c r="K18" s="20">
        <f t="shared" si="2"/>
        <v>44729</v>
      </c>
    </row>
    <row r="19" spans="1:11" ht="150" x14ac:dyDescent="0.3">
      <c r="A19" s="16">
        <v>9</v>
      </c>
      <c r="B19" s="17" t="s">
        <v>32</v>
      </c>
      <c r="C19" s="18" t="s">
        <v>48</v>
      </c>
      <c r="D19" s="17" t="s">
        <v>17</v>
      </c>
      <c r="E19" s="18" t="s">
        <v>49</v>
      </c>
      <c r="F19" s="18" t="s">
        <v>50</v>
      </c>
      <c r="G19" s="19">
        <v>272526.90000000002</v>
      </c>
      <c r="H19" s="19">
        <f t="shared" si="0"/>
        <v>272526.90000000002</v>
      </c>
      <c r="I19" s="19">
        <f t="shared" si="1"/>
        <v>0</v>
      </c>
      <c r="J19" s="18" t="s">
        <v>20</v>
      </c>
      <c r="K19" s="20">
        <f t="shared" si="2"/>
        <v>44729</v>
      </c>
    </row>
    <row r="20" spans="1:11" ht="150" x14ac:dyDescent="0.3">
      <c r="A20" s="16">
        <v>10</v>
      </c>
      <c r="B20" s="17" t="s">
        <v>51</v>
      </c>
      <c r="C20" s="18" t="s">
        <v>52</v>
      </c>
      <c r="D20" s="17" t="s">
        <v>53</v>
      </c>
      <c r="E20" s="18" t="s">
        <v>54</v>
      </c>
      <c r="F20" s="18" t="s">
        <v>55</v>
      </c>
      <c r="G20" s="19">
        <v>5010</v>
      </c>
      <c r="H20" s="19">
        <f t="shared" si="0"/>
        <v>5010</v>
      </c>
      <c r="I20" s="19">
        <f t="shared" si="1"/>
        <v>0</v>
      </c>
      <c r="J20" s="18" t="s">
        <v>20</v>
      </c>
      <c r="K20" s="20">
        <f t="shared" si="2"/>
        <v>44730</v>
      </c>
    </row>
    <row r="21" spans="1:11" ht="150" x14ac:dyDescent="0.3">
      <c r="A21" s="16">
        <v>11</v>
      </c>
      <c r="B21" s="17" t="s">
        <v>51</v>
      </c>
      <c r="C21" s="18" t="s">
        <v>56</v>
      </c>
      <c r="D21" s="17" t="s">
        <v>57</v>
      </c>
      <c r="E21" s="18" t="s">
        <v>58</v>
      </c>
      <c r="F21" s="18" t="s">
        <v>59</v>
      </c>
      <c r="G21" s="19">
        <v>95580</v>
      </c>
      <c r="H21" s="19">
        <f t="shared" si="0"/>
        <v>95580</v>
      </c>
      <c r="I21" s="19">
        <f t="shared" si="1"/>
        <v>0</v>
      </c>
      <c r="J21" s="18" t="s">
        <v>20</v>
      </c>
      <c r="K21" s="20">
        <f t="shared" si="2"/>
        <v>44730</v>
      </c>
    </row>
    <row r="22" spans="1:11" ht="112.5" x14ac:dyDescent="0.3">
      <c r="A22" s="16">
        <v>12</v>
      </c>
      <c r="B22" s="17" t="s">
        <v>51</v>
      </c>
      <c r="C22" s="18" t="s">
        <v>60</v>
      </c>
      <c r="D22" s="17" t="s">
        <v>61</v>
      </c>
      <c r="E22" s="18" t="s">
        <v>62</v>
      </c>
      <c r="F22" s="18" t="s">
        <v>63</v>
      </c>
      <c r="G22" s="19">
        <v>47256.639999999999</v>
      </c>
      <c r="H22" s="19">
        <f t="shared" si="0"/>
        <v>47256.639999999999</v>
      </c>
      <c r="I22" s="19">
        <f t="shared" si="1"/>
        <v>0</v>
      </c>
      <c r="J22" s="18" t="s">
        <v>20</v>
      </c>
      <c r="K22" s="20">
        <f t="shared" si="2"/>
        <v>44730</v>
      </c>
    </row>
    <row r="23" spans="1:11" ht="112.5" x14ac:dyDescent="0.3">
      <c r="A23" s="16">
        <v>13</v>
      </c>
      <c r="B23" s="17" t="s">
        <v>51</v>
      </c>
      <c r="C23" s="18" t="s">
        <v>60</v>
      </c>
      <c r="D23" s="17" t="s">
        <v>64</v>
      </c>
      <c r="E23" s="18" t="s">
        <v>62</v>
      </c>
      <c r="F23" s="18" t="s">
        <v>63</v>
      </c>
      <c r="G23" s="19">
        <v>28921.8</v>
      </c>
      <c r="H23" s="19">
        <f t="shared" si="0"/>
        <v>28921.8</v>
      </c>
      <c r="I23" s="19">
        <f t="shared" si="1"/>
        <v>0</v>
      </c>
      <c r="J23" s="18" t="s">
        <v>20</v>
      </c>
      <c r="K23" s="20">
        <f t="shared" si="2"/>
        <v>44730</v>
      </c>
    </row>
    <row r="24" spans="1:11" ht="243.75" x14ac:dyDescent="0.3">
      <c r="A24" s="16">
        <v>14</v>
      </c>
      <c r="B24" s="17" t="s">
        <v>51</v>
      </c>
      <c r="C24" s="18" t="s">
        <v>65</v>
      </c>
      <c r="D24" s="17" t="s">
        <v>66</v>
      </c>
      <c r="E24" s="18" t="s">
        <v>67</v>
      </c>
      <c r="F24" s="18" t="s">
        <v>68</v>
      </c>
      <c r="G24" s="19">
        <v>149567.49</v>
      </c>
      <c r="H24" s="19">
        <f t="shared" si="0"/>
        <v>149567.49</v>
      </c>
      <c r="I24" s="19">
        <f t="shared" si="1"/>
        <v>0</v>
      </c>
      <c r="J24" s="18" t="s">
        <v>20</v>
      </c>
      <c r="K24" s="20">
        <f t="shared" si="2"/>
        <v>44730</v>
      </c>
    </row>
    <row r="25" spans="1:11" ht="168.75" x14ac:dyDescent="0.3">
      <c r="A25" s="16">
        <v>15</v>
      </c>
      <c r="B25" s="17" t="s">
        <v>69</v>
      </c>
      <c r="C25" s="18" t="s">
        <v>70</v>
      </c>
      <c r="D25" s="17" t="s">
        <v>51</v>
      </c>
      <c r="E25" s="18" t="s">
        <v>71</v>
      </c>
      <c r="F25" s="18" t="s">
        <v>72</v>
      </c>
      <c r="G25" s="19">
        <v>7434000</v>
      </c>
      <c r="H25" s="19">
        <f t="shared" si="0"/>
        <v>7434000</v>
      </c>
      <c r="I25" s="19">
        <f t="shared" si="1"/>
        <v>0</v>
      </c>
      <c r="J25" s="18" t="s">
        <v>20</v>
      </c>
      <c r="K25" s="20">
        <f t="shared" si="2"/>
        <v>44733</v>
      </c>
    </row>
    <row r="26" spans="1:11" ht="262.5" x14ac:dyDescent="0.3">
      <c r="A26" s="16">
        <v>16</v>
      </c>
      <c r="B26" s="17" t="s">
        <v>69</v>
      </c>
      <c r="C26" s="18" t="s">
        <v>73</v>
      </c>
      <c r="D26" s="17" t="s">
        <v>17</v>
      </c>
      <c r="E26" s="18" t="s">
        <v>74</v>
      </c>
      <c r="F26" s="18" t="s">
        <v>75</v>
      </c>
      <c r="G26" s="19">
        <v>138200</v>
      </c>
      <c r="H26" s="19">
        <f t="shared" si="0"/>
        <v>138200</v>
      </c>
      <c r="I26" s="19">
        <f t="shared" si="1"/>
        <v>0</v>
      </c>
      <c r="J26" s="18" t="s">
        <v>20</v>
      </c>
      <c r="K26" s="20">
        <f t="shared" si="2"/>
        <v>44733</v>
      </c>
    </row>
    <row r="27" spans="1:11" ht="168.75" x14ac:dyDescent="0.3">
      <c r="A27" s="16">
        <v>17</v>
      </c>
      <c r="B27" s="17" t="s">
        <v>69</v>
      </c>
      <c r="C27" s="18" t="s">
        <v>76</v>
      </c>
      <c r="D27" s="17" t="s">
        <v>77</v>
      </c>
      <c r="E27" s="18" t="s">
        <v>78</v>
      </c>
      <c r="F27" s="18" t="s">
        <v>79</v>
      </c>
      <c r="G27" s="19">
        <v>46700</v>
      </c>
      <c r="H27" s="19">
        <f t="shared" si="0"/>
        <v>46700</v>
      </c>
      <c r="I27" s="19">
        <f t="shared" si="1"/>
        <v>0</v>
      </c>
      <c r="J27" s="18" t="s">
        <v>20</v>
      </c>
      <c r="K27" s="20">
        <f t="shared" si="2"/>
        <v>44733</v>
      </c>
    </row>
    <row r="28" spans="1:11" ht="112.5" x14ac:dyDescent="0.3">
      <c r="A28" s="16">
        <v>18</v>
      </c>
      <c r="B28" s="17" t="s">
        <v>69</v>
      </c>
      <c r="C28" s="18" t="s">
        <v>80</v>
      </c>
      <c r="D28" s="17" t="s">
        <v>66</v>
      </c>
      <c r="E28" s="18" t="s">
        <v>81</v>
      </c>
      <c r="F28" s="18" t="s">
        <v>82</v>
      </c>
      <c r="G28" s="19">
        <v>295000</v>
      </c>
      <c r="H28" s="19">
        <f t="shared" si="0"/>
        <v>295000</v>
      </c>
      <c r="I28" s="19">
        <f t="shared" si="1"/>
        <v>0</v>
      </c>
      <c r="J28" s="18" t="s">
        <v>20</v>
      </c>
      <c r="K28" s="20">
        <f t="shared" si="2"/>
        <v>44733</v>
      </c>
    </row>
    <row r="29" spans="1:11" ht="168.75" x14ac:dyDescent="0.3">
      <c r="A29" s="16">
        <v>19</v>
      </c>
      <c r="B29" s="17" t="s">
        <v>69</v>
      </c>
      <c r="C29" s="18" t="s">
        <v>83</v>
      </c>
      <c r="D29" s="17" t="s">
        <v>84</v>
      </c>
      <c r="E29" s="18" t="s">
        <v>85</v>
      </c>
      <c r="F29" s="18" t="s">
        <v>86</v>
      </c>
      <c r="G29" s="19">
        <v>28146.400000000001</v>
      </c>
      <c r="H29" s="19">
        <f t="shared" si="0"/>
        <v>28146.400000000001</v>
      </c>
      <c r="I29" s="19">
        <f t="shared" si="1"/>
        <v>0</v>
      </c>
      <c r="J29" s="18" t="s">
        <v>20</v>
      </c>
      <c r="K29" s="20">
        <f t="shared" si="2"/>
        <v>44733</v>
      </c>
    </row>
    <row r="30" spans="1:11" ht="206.25" x14ac:dyDescent="0.3">
      <c r="A30" s="16">
        <v>20</v>
      </c>
      <c r="B30" s="17" t="s">
        <v>69</v>
      </c>
      <c r="C30" s="18" t="s">
        <v>87</v>
      </c>
      <c r="D30" s="17" t="s">
        <v>88</v>
      </c>
      <c r="E30" s="18" t="s">
        <v>62</v>
      </c>
      <c r="F30" s="18" t="s">
        <v>89</v>
      </c>
      <c r="G30" s="19">
        <v>50473.32</v>
      </c>
      <c r="H30" s="19">
        <f t="shared" si="0"/>
        <v>50473.32</v>
      </c>
      <c r="I30" s="19">
        <f t="shared" si="1"/>
        <v>0</v>
      </c>
      <c r="J30" s="18" t="s">
        <v>20</v>
      </c>
      <c r="K30" s="20">
        <f t="shared" si="2"/>
        <v>44733</v>
      </c>
    </row>
    <row r="31" spans="1:11" ht="131.25" x14ac:dyDescent="0.3">
      <c r="A31" s="16">
        <v>21</v>
      </c>
      <c r="B31" s="17" t="s">
        <v>69</v>
      </c>
      <c r="C31" s="18" t="s">
        <v>90</v>
      </c>
      <c r="D31" s="17" t="s">
        <v>91</v>
      </c>
      <c r="E31" s="18" t="s">
        <v>92</v>
      </c>
      <c r="F31" s="18" t="s">
        <v>93</v>
      </c>
      <c r="G31" s="19">
        <v>19090</v>
      </c>
      <c r="H31" s="19">
        <f t="shared" si="0"/>
        <v>19090</v>
      </c>
      <c r="I31" s="19">
        <f t="shared" si="1"/>
        <v>0</v>
      </c>
      <c r="J31" s="18" t="s">
        <v>20</v>
      </c>
      <c r="K31" s="20">
        <f t="shared" si="2"/>
        <v>44733</v>
      </c>
    </row>
    <row r="32" spans="1:11" ht="150" x14ac:dyDescent="0.3">
      <c r="A32" s="16">
        <v>22</v>
      </c>
      <c r="B32" s="17" t="s">
        <v>69</v>
      </c>
      <c r="C32" s="18" t="s">
        <v>94</v>
      </c>
      <c r="D32" s="17" t="s">
        <v>84</v>
      </c>
      <c r="E32" s="18" t="s">
        <v>92</v>
      </c>
      <c r="F32" s="18" t="s">
        <v>95</v>
      </c>
      <c r="G32" s="19">
        <v>490752.3</v>
      </c>
      <c r="H32" s="19">
        <f t="shared" si="0"/>
        <v>490752.3</v>
      </c>
      <c r="I32" s="19">
        <f t="shared" si="1"/>
        <v>0</v>
      </c>
      <c r="J32" s="18" t="s">
        <v>20</v>
      </c>
      <c r="K32" s="20">
        <f t="shared" si="2"/>
        <v>44733</v>
      </c>
    </row>
    <row r="33" spans="1:11" ht="150" x14ac:dyDescent="0.3">
      <c r="A33" s="16">
        <v>23</v>
      </c>
      <c r="B33" s="17" t="s">
        <v>69</v>
      </c>
      <c r="C33" s="18" t="s">
        <v>94</v>
      </c>
      <c r="D33" s="17" t="s">
        <v>96</v>
      </c>
      <c r="E33" s="18" t="s">
        <v>92</v>
      </c>
      <c r="F33" s="18" t="s">
        <v>95</v>
      </c>
      <c r="G33" s="19">
        <v>133621.37</v>
      </c>
      <c r="H33" s="19">
        <f t="shared" si="0"/>
        <v>133621.37</v>
      </c>
      <c r="I33" s="19">
        <f t="shared" si="1"/>
        <v>0</v>
      </c>
      <c r="J33" s="18" t="s">
        <v>20</v>
      </c>
      <c r="K33" s="20">
        <f t="shared" si="2"/>
        <v>44733</v>
      </c>
    </row>
    <row r="34" spans="1:11" ht="150" x14ac:dyDescent="0.3">
      <c r="A34" s="16">
        <v>24</v>
      </c>
      <c r="B34" s="17" t="s">
        <v>69</v>
      </c>
      <c r="C34" s="18" t="s">
        <v>94</v>
      </c>
      <c r="D34" s="17" t="s">
        <v>91</v>
      </c>
      <c r="E34" s="18" t="s">
        <v>92</v>
      </c>
      <c r="F34" s="18" t="s">
        <v>95</v>
      </c>
      <c r="G34" s="19">
        <v>1073428.99</v>
      </c>
      <c r="H34" s="19">
        <f t="shared" si="0"/>
        <v>1073428.99</v>
      </c>
      <c r="I34" s="19">
        <f t="shared" si="1"/>
        <v>0</v>
      </c>
      <c r="J34" s="18" t="s">
        <v>20</v>
      </c>
      <c r="K34" s="20">
        <f t="shared" si="2"/>
        <v>44733</v>
      </c>
    </row>
    <row r="35" spans="1:11" ht="150" x14ac:dyDescent="0.3">
      <c r="A35" s="16">
        <v>25</v>
      </c>
      <c r="B35" s="17" t="s">
        <v>69</v>
      </c>
      <c r="C35" s="18" t="s">
        <v>94</v>
      </c>
      <c r="D35" s="17" t="s">
        <v>25</v>
      </c>
      <c r="E35" s="18" t="s">
        <v>92</v>
      </c>
      <c r="F35" s="18" t="s">
        <v>95</v>
      </c>
      <c r="G35" s="19">
        <v>889951.94</v>
      </c>
      <c r="H35" s="19">
        <f t="shared" si="0"/>
        <v>889951.94</v>
      </c>
      <c r="I35" s="19">
        <f t="shared" si="1"/>
        <v>0</v>
      </c>
      <c r="J35" s="18" t="s">
        <v>20</v>
      </c>
      <c r="K35" s="20">
        <f t="shared" si="2"/>
        <v>44733</v>
      </c>
    </row>
    <row r="36" spans="1:11" ht="168.75" x14ac:dyDescent="0.3">
      <c r="A36" s="16">
        <v>26</v>
      </c>
      <c r="B36" s="17" t="s">
        <v>69</v>
      </c>
      <c r="C36" s="18" t="s">
        <v>97</v>
      </c>
      <c r="D36" s="17" t="s">
        <v>98</v>
      </c>
      <c r="E36" s="18" t="s">
        <v>99</v>
      </c>
      <c r="F36" s="18" t="s">
        <v>100</v>
      </c>
      <c r="G36" s="19">
        <v>12677.2</v>
      </c>
      <c r="H36" s="19">
        <f t="shared" si="0"/>
        <v>12677.2</v>
      </c>
      <c r="I36" s="19">
        <f t="shared" si="1"/>
        <v>0</v>
      </c>
      <c r="J36" s="18" t="s">
        <v>20</v>
      </c>
      <c r="K36" s="20">
        <f t="shared" si="2"/>
        <v>44733</v>
      </c>
    </row>
    <row r="37" spans="1:11" ht="243.75" x14ac:dyDescent="0.3">
      <c r="A37" s="16">
        <v>27</v>
      </c>
      <c r="B37" s="17" t="s">
        <v>69</v>
      </c>
      <c r="C37" s="18" t="s">
        <v>101</v>
      </c>
      <c r="D37" s="17" t="s">
        <v>88</v>
      </c>
      <c r="E37" s="18" t="s">
        <v>102</v>
      </c>
      <c r="F37" s="18" t="s">
        <v>103</v>
      </c>
      <c r="G37" s="19">
        <v>58475</v>
      </c>
      <c r="H37" s="19">
        <f t="shared" si="0"/>
        <v>58475</v>
      </c>
      <c r="I37" s="19">
        <f t="shared" si="1"/>
        <v>0</v>
      </c>
      <c r="J37" s="18" t="s">
        <v>20</v>
      </c>
      <c r="K37" s="20">
        <f t="shared" si="2"/>
        <v>44733</v>
      </c>
    </row>
    <row r="38" spans="1:11" ht="243.75" x14ac:dyDescent="0.3">
      <c r="A38" s="16">
        <v>28</v>
      </c>
      <c r="B38" s="17" t="s">
        <v>69</v>
      </c>
      <c r="C38" s="18" t="s">
        <v>104</v>
      </c>
      <c r="D38" s="17" t="s">
        <v>105</v>
      </c>
      <c r="E38" s="18" t="s">
        <v>106</v>
      </c>
      <c r="F38" s="18" t="s">
        <v>107</v>
      </c>
      <c r="G38" s="19">
        <v>111417.39</v>
      </c>
      <c r="H38" s="19">
        <f t="shared" si="0"/>
        <v>111417.39</v>
      </c>
      <c r="I38" s="19">
        <f t="shared" si="1"/>
        <v>0</v>
      </c>
      <c r="J38" s="18" t="s">
        <v>20</v>
      </c>
      <c r="K38" s="20">
        <f t="shared" si="2"/>
        <v>44733</v>
      </c>
    </row>
    <row r="39" spans="1:11" ht="168.75" x14ac:dyDescent="0.3">
      <c r="A39" s="16">
        <v>29</v>
      </c>
      <c r="B39" s="17" t="s">
        <v>69</v>
      </c>
      <c r="C39" s="18" t="s">
        <v>108</v>
      </c>
      <c r="D39" s="17" t="s">
        <v>64</v>
      </c>
      <c r="E39" s="18" t="s">
        <v>109</v>
      </c>
      <c r="F39" s="18" t="s">
        <v>110</v>
      </c>
      <c r="G39" s="19">
        <v>109608.88</v>
      </c>
      <c r="H39" s="19">
        <f t="shared" si="0"/>
        <v>109608.88</v>
      </c>
      <c r="I39" s="19">
        <f t="shared" si="1"/>
        <v>0</v>
      </c>
      <c r="J39" s="18" t="s">
        <v>20</v>
      </c>
      <c r="K39" s="20">
        <f t="shared" si="2"/>
        <v>44733</v>
      </c>
    </row>
    <row r="40" spans="1:11" ht="243.75" x14ac:dyDescent="0.3">
      <c r="A40" s="16">
        <v>30</v>
      </c>
      <c r="B40" s="17" t="s">
        <v>69</v>
      </c>
      <c r="C40" s="18" t="s">
        <v>111</v>
      </c>
      <c r="D40" s="17" t="s">
        <v>66</v>
      </c>
      <c r="E40" s="18" t="s">
        <v>112</v>
      </c>
      <c r="F40" s="18" t="s">
        <v>113</v>
      </c>
      <c r="G40" s="19">
        <v>237245.36</v>
      </c>
      <c r="H40" s="19">
        <f t="shared" si="0"/>
        <v>237245.36</v>
      </c>
      <c r="I40" s="19">
        <f t="shared" si="1"/>
        <v>0</v>
      </c>
      <c r="J40" s="18" t="s">
        <v>20</v>
      </c>
      <c r="K40" s="20">
        <f t="shared" si="2"/>
        <v>44733</v>
      </c>
    </row>
    <row r="41" spans="1:11" ht="168.75" x14ac:dyDescent="0.3">
      <c r="A41" s="16">
        <v>31</v>
      </c>
      <c r="B41" s="17" t="s">
        <v>114</v>
      </c>
      <c r="C41" s="18" t="s">
        <v>115</v>
      </c>
      <c r="D41" s="17" t="s">
        <v>15</v>
      </c>
      <c r="E41" s="18" t="s">
        <v>116</v>
      </c>
      <c r="F41" s="18" t="s">
        <v>117</v>
      </c>
      <c r="G41" s="19">
        <v>174146.87</v>
      </c>
      <c r="H41" s="19">
        <f t="shared" si="0"/>
        <v>174146.87</v>
      </c>
      <c r="I41" s="19">
        <f t="shared" si="1"/>
        <v>0</v>
      </c>
      <c r="J41" s="18" t="s">
        <v>20</v>
      </c>
      <c r="K41" s="20">
        <f t="shared" si="2"/>
        <v>44734</v>
      </c>
    </row>
    <row r="42" spans="1:11" ht="112.5" x14ac:dyDescent="0.3">
      <c r="A42" s="16">
        <v>32</v>
      </c>
      <c r="B42" s="17" t="s">
        <v>114</v>
      </c>
      <c r="C42" s="18" t="s">
        <v>118</v>
      </c>
      <c r="D42" s="17" t="s">
        <v>119</v>
      </c>
      <c r="E42" s="18" t="s">
        <v>120</v>
      </c>
      <c r="F42" s="18" t="s">
        <v>121</v>
      </c>
      <c r="G42" s="19">
        <v>33642</v>
      </c>
      <c r="H42" s="19">
        <f t="shared" si="0"/>
        <v>33642</v>
      </c>
      <c r="I42" s="19">
        <f t="shared" si="1"/>
        <v>0</v>
      </c>
      <c r="J42" s="18" t="s">
        <v>20</v>
      </c>
      <c r="K42" s="20">
        <f t="shared" si="2"/>
        <v>44734</v>
      </c>
    </row>
    <row r="43" spans="1:11" ht="225" x14ac:dyDescent="0.3">
      <c r="A43" s="16">
        <v>33</v>
      </c>
      <c r="B43" s="17" t="s">
        <v>122</v>
      </c>
      <c r="C43" s="18" t="s">
        <v>123</v>
      </c>
      <c r="D43" s="17" t="s">
        <v>64</v>
      </c>
      <c r="E43" s="18" t="s">
        <v>124</v>
      </c>
      <c r="F43" s="18" t="s">
        <v>125</v>
      </c>
      <c r="G43" s="19">
        <v>16638</v>
      </c>
      <c r="H43" s="19">
        <f t="shared" ref="H43:H74" si="3">+G43</f>
        <v>16638</v>
      </c>
      <c r="I43" s="19">
        <f t="shared" ref="I43:I74" si="4">+G43-H43</f>
        <v>0</v>
      </c>
      <c r="J43" s="18" t="s">
        <v>20</v>
      </c>
      <c r="K43" s="20">
        <f t="shared" ref="K43:K74" si="5">+B43+15</f>
        <v>44735</v>
      </c>
    </row>
    <row r="44" spans="1:11" ht="225" x14ac:dyDescent="0.3">
      <c r="A44" s="16">
        <v>34</v>
      </c>
      <c r="B44" s="17" t="s">
        <v>122</v>
      </c>
      <c r="C44" s="18" t="s">
        <v>126</v>
      </c>
      <c r="D44" s="17" t="s">
        <v>25</v>
      </c>
      <c r="E44" s="18" t="s">
        <v>26</v>
      </c>
      <c r="F44" s="18" t="s">
        <v>127</v>
      </c>
      <c r="G44" s="19">
        <v>4734.16</v>
      </c>
      <c r="H44" s="19">
        <f t="shared" si="3"/>
        <v>4734.16</v>
      </c>
      <c r="I44" s="19">
        <f t="shared" si="4"/>
        <v>0</v>
      </c>
      <c r="J44" s="18" t="s">
        <v>20</v>
      </c>
      <c r="K44" s="20">
        <f t="shared" si="5"/>
        <v>44735</v>
      </c>
    </row>
    <row r="45" spans="1:11" ht="168.75" x14ac:dyDescent="0.3">
      <c r="A45" s="16">
        <v>35</v>
      </c>
      <c r="B45" s="17" t="s">
        <v>122</v>
      </c>
      <c r="C45" s="18" t="s">
        <v>128</v>
      </c>
      <c r="D45" s="17" t="s">
        <v>129</v>
      </c>
      <c r="E45" s="18" t="s">
        <v>130</v>
      </c>
      <c r="F45" s="18" t="s">
        <v>131</v>
      </c>
      <c r="G45" s="19">
        <v>83034.240000000005</v>
      </c>
      <c r="H45" s="19">
        <f t="shared" si="3"/>
        <v>83034.240000000005</v>
      </c>
      <c r="I45" s="19">
        <f t="shared" si="4"/>
        <v>0</v>
      </c>
      <c r="J45" s="18" t="s">
        <v>20</v>
      </c>
      <c r="K45" s="20">
        <f t="shared" si="5"/>
        <v>44735</v>
      </c>
    </row>
    <row r="46" spans="1:11" ht="187.5" x14ac:dyDescent="0.3">
      <c r="A46" s="16">
        <v>36</v>
      </c>
      <c r="B46" s="17" t="s">
        <v>122</v>
      </c>
      <c r="C46" s="18" t="s">
        <v>132</v>
      </c>
      <c r="D46" s="17" t="s">
        <v>133</v>
      </c>
      <c r="E46" s="18" t="s">
        <v>134</v>
      </c>
      <c r="F46" s="18" t="s">
        <v>135</v>
      </c>
      <c r="G46" s="19">
        <v>46928</v>
      </c>
      <c r="H46" s="19">
        <f t="shared" si="3"/>
        <v>46928</v>
      </c>
      <c r="I46" s="19">
        <f t="shared" si="4"/>
        <v>0</v>
      </c>
      <c r="J46" s="18" t="s">
        <v>20</v>
      </c>
      <c r="K46" s="20">
        <f t="shared" si="5"/>
        <v>44735</v>
      </c>
    </row>
    <row r="47" spans="1:11" ht="187.5" x14ac:dyDescent="0.3">
      <c r="A47" s="16">
        <v>37</v>
      </c>
      <c r="B47" s="17" t="s">
        <v>122</v>
      </c>
      <c r="C47" s="18" t="s">
        <v>132</v>
      </c>
      <c r="D47" s="17" t="s">
        <v>136</v>
      </c>
      <c r="E47" s="18" t="s">
        <v>134</v>
      </c>
      <c r="F47" s="18" t="s">
        <v>135</v>
      </c>
      <c r="G47" s="19">
        <v>21764</v>
      </c>
      <c r="H47" s="19">
        <f t="shared" si="3"/>
        <v>21764</v>
      </c>
      <c r="I47" s="19">
        <f t="shared" si="4"/>
        <v>0</v>
      </c>
      <c r="J47" s="18" t="s">
        <v>20</v>
      </c>
      <c r="K47" s="20">
        <f t="shared" si="5"/>
        <v>44735</v>
      </c>
    </row>
    <row r="48" spans="1:11" ht="187.5" x14ac:dyDescent="0.3">
      <c r="A48" s="16">
        <v>38</v>
      </c>
      <c r="B48" s="17" t="s">
        <v>122</v>
      </c>
      <c r="C48" s="18" t="s">
        <v>132</v>
      </c>
      <c r="D48" s="17" t="s">
        <v>84</v>
      </c>
      <c r="E48" s="18" t="s">
        <v>134</v>
      </c>
      <c r="F48" s="18" t="s">
        <v>135</v>
      </c>
      <c r="G48" s="19">
        <v>116460.7</v>
      </c>
      <c r="H48" s="19">
        <f t="shared" si="3"/>
        <v>116460.7</v>
      </c>
      <c r="I48" s="19">
        <f t="shared" si="4"/>
        <v>0</v>
      </c>
      <c r="J48" s="18" t="s">
        <v>20</v>
      </c>
      <c r="K48" s="20">
        <f t="shared" si="5"/>
        <v>44735</v>
      </c>
    </row>
    <row r="49" spans="1:11" ht="187.5" x14ac:dyDescent="0.3">
      <c r="A49" s="16">
        <v>39</v>
      </c>
      <c r="B49" s="17" t="s">
        <v>122</v>
      </c>
      <c r="C49" s="18" t="s">
        <v>132</v>
      </c>
      <c r="D49" s="17" t="s">
        <v>137</v>
      </c>
      <c r="E49" s="18" t="s">
        <v>134</v>
      </c>
      <c r="F49" s="18" t="s">
        <v>135</v>
      </c>
      <c r="G49" s="19">
        <v>53449.75</v>
      </c>
      <c r="H49" s="19">
        <f t="shared" si="3"/>
        <v>53449.75</v>
      </c>
      <c r="I49" s="19">
        <f t="shared" si="4"/>
        <v>0</v>
      </c>
      <c r="J49" s="18" t="s">
        <v>20</v>
      </c>
      <c r="K49" s="20">
        <f t="shared" si="5"/>
        <v>44735</v>
      </c>
    </row>
    <row r="50" spans="1:11" ht="187.5" x14ac:dyDescent="0.3">
      <c r="A50" s="16">
        <v>40</v>
      </c>
      <c r="B50" s="17" t="s">
        <v>122</v>
      </c>
      <c r="C50" s="18" t="s">
        <v>132</v>
      </c>
      <c r="D50" s="17" t="s">
        <v>91</v>
      </c>
      <c r="E50" s="18" t="s">
        <v>134</v>
      </c>
      <c r="F50" s="18" t="s">
        <v>135</v>
      </c>
      <c r="G50" s="19">
        <v>374657.62</v>
      </c>
      <c r="H50" s="19">
        <f t="shared" si="3"/>
        <v>374657.62</v>
      </c>
      <c r="I50" s="19">
        <f t="shared" si="4"/>
        <v>0</v>
      </c>
      <c r="J50" s="18" t="s">
        <v>20</v>
      </c>
      <c r="K50" s="20">
        <f t="shared" si="5"/>
        <v>44735</v>
      </c>
    </row>
    <row r="51" spans="1:11" ht="112.5" x14ac:dyDescent="0.3">
      <c r="A51" s="16">
        <v>41</v>
      </c>
      <c r="B51" s="17" t="s">
        <v>122</v>
      </c>
      <c r="C51" s="18" t="s">
        <v>138</v>
      </c>
      <c r="D51" s="17" t="s">
        <v>139</v>
      </c>
      <c r="E51" s="18" t="s">
        <v>140</v>
      </c>
      <c r="F51" s="18" t="s">
        <v>141</v>
      </c>
      <c r="G51" s="19">
        <v>38900</v>
      </c>
      <c r="H51" s="19">
        <f t="shared" si="3"/>
        <v>38900</v>
      </c>
      <c r="I51" s="19">
        <f t="shared" si="4"/>
        <v>0</v>
      </c>
      <c r="J51" s="18" t="s">
        <v>20</v>
      </c>
      <c r="K51" s="20">
        <f t="shared" si="5"/>
        <v>44735</v>
      </c>
    </row>
    <row r="52" spans="1:11" ht="187.5" x14ac:dyDescent="0.3">
      <c r="A52" s="16">
        <v>42</v>
      </c>
      <c r="B52" s="17" t="s">
        <v>122</v>
      </c>
      <c r="C52" s="18" t="s">
        <v>142</v>
      </c>
      <c r="D52" s="17" t="s">
        <v>42</v>
      </c>
      <c r="E52" s="18" t="s">
        <v>143</v>
      </c>
      <c r="F52" s="18" t="s">
        <v>144</v>
      </c>
      <c r="G52" s="19">
        <v>59767</v>
      </c>
      <c r="H52" s="19">
        <f t="shared" si="3"/>
        <v>59767</v>
      </c>
      <c r="I52" s="19">
        <f t="shared" si="4"/>
        <v>0</v>
      </c>
      <c r="J52" s="18" t="s">
        <v>20</v>
      </c>
      <c r="K52" s="20">
        <f t="shared" si="5"/>
        <v>44735</v>
      </c>
    </row>
    <row r="53" spans="1:11" ht="168.75" x14ac:dyDescent="0.3">
      <c r="A53" s="16">
        <v>43</v>
      </c>
      <c r="B53" s="17" t="s">
        <v>122</v>
      </c>
      <c r="C53" s="18" t="s">
        <v>145</v>
      </c>
      <c r="D53" s="17" t="s">
        <v>25</v>
      </c>
      <c r="E53" s="18" t="s">
        <v>146</v>
      </c>
      <c r="F53" s="18" t="s">
        <v>147</v>
      </c>
      <c r="G53" s="19">
        <v>7988.6</v>
      </c>
      <c r="H53" s="19">
        <f t="shared" si="3"/>
        <v>7988.6</v>
      </c>
      <c r="I53" s="19">
        <f t="shared" si="4"/>
        <v>0</v>
      </c>
      <c r="J53" s="18" t="s">
        <v>20</v>
      </c>
      <c r="K53" s="20">
        <f t="shared" si="5"/>
        <v>44735</v>
      </c>
    </row>
    <row r="54" spans="1:11" ht="243.75" x14ac:dyDescent="0.3">
      <c r="A54" s="16">
        <v>44</v>
      </c>
      <c r="B54" s="17" t="s">
        <v>148</v>
      </c>
      <c r="C54" s="18" t="s">
        <v>149</v>
      </c>
      <c r="D54" s="17" t="s">
        <v>150</v>
      </c>
      <c r="E54" s="18" t="s">
        <v>151</v>
      </c>
      <c r="F54" s="18" t="s">
        <v>152</v>
      </c>
      <c r="G54" s="19">
        <v>3011805</v>
      </c>
      <c r="H54" s="19">
        <f t="shared" si="3"/>
        <v>3011805</v>
      </c>
      <c r="I54" s="19">
        <f t="shared" si="4"/>
        <v>0</v>
      </c>
      <c r="J54" s="18" t="s">
        <v>20</v>
      </c>
      <c r="K54" s="20">
        <f t="shared" si="5"/>
        <v>44736</v>
      </c>
    </row>
    <row r="55" spans="1:11" ht="187.5" x14ac:dyDescent="0.3">
      <c r="A55" s="16">
        <v>45</v>
      </c>
      <c r="B55" s="17" t="s">
        <v>148</v>
      </c>
      <c r="C55" s="18" t="s">
        <v>153</v>
      </c>
      <c r="D55" s="17" t="s">
        <v>154</v>
      </c>
      <c r="E55" s="18" t="s">
        <v>155</v>
      </c>
      <c r="F55" s="18" t="s">
        <v>156</v>
      </c>
      <c r="G55" s="19">
        <v>59946.3</v>
      </c>
      <c r="H55" s="19">
        <f t="shared" si="3"/>
        <v>59946.3</v>
      </c>
      <c r="I55" s="19">
        <f t="shared" si="4"/>
        <v>0</v>
      </c>
      <c r="J55" s="18" t="s">
        <v>20</v>
      </c>
      <c r="K55" s="20">
        <f t="shared" si="5"/>
        <v>44736</v>
      </c>
    </row>
    <row r="56" spans="1:11" ht="131.25" x14ac:dyDescent="0.3">
      <c r="A56" s="16">
        <v>46</v>
      </c>
      <c r="B56" s="17" t="s">
        <v>148</v>
      </c>
      <c r="C56" s="18" t="s">
        <v>157</v>
      </c>
      <c r="D56" s="17" t="s">
        <v>15</v>
      </c>
      <c r="E56" s="18" t="s">
        <v>158</v>
      </c>
      <c r="F56" s="18" t="s">
        <v>159</v>
      </c>
      <c r="G56" s="19">
        <v>750000</v>
      </c>
      <c r="H56" s="19">
        <f t="shared" si="3"/>
        <v>750000</v>
      </c>
      <c r="I56" s="19">
        <f t="shared" si="4"/>
        <v>0</v>
      </c>
      <c r="J56" s="18" t="s">
        <v>20</v>
      </c>
      <c r="K56" s="20">
        <f t="shared" si="5"/>
        <v>44736</v>
      </c>
    </row>
    <row r="57" spans="1:11" ht="206.25" x14ac:dyDescent="0.3">
      <c r="A57" s="16">
        <v>47</v>
      </c>
      <c r="B57" s="17" t="s">
        <v>148</v>
      </c>
      <c r="C57" s="18" t="s">
        <v>160</v>
      </c>
      <c r="D57" s="17" t="s">
        <v>29</v>
      </c>
      <c r="E57" s="18" t="s">
        <v>161</v>
      </c>
      <c r="F57" s="18" t="s">
        <v>162</v>
      </c>
      <c r="G57" s="19">
        <v>70000</v>
      </c>
      <c r="H57" s="19">
        <f t="shared" si="3"/>
        <v>70000</v>
      </c>
      <c r="I57" s="19">
        <f t="shared" si="4"/>
        <v>0</v>
      </c>
      <c r="J57" s="18" t="s">
        <v>20</v>
      </c>
      <c r="K57" s="20">
        <f t="shared" si="5"/>
        <v>44736</v>
      </c>
    </row>
    <row r="58" spans="1:11" ht="131.25" x14ac:dyDescent="0.3">
      <c r="A58" s="16">
        <v>48</v>
      </c>
      <c r="B58" s="17" t="s">
        <v>148</v>
      </c>
      <c r="C58" s="18" t="s">
        <v>163</v>
      </c>
      <c r="D58" s="17" t="s">
        <v>15</v>
      </c>
      <c r="E58" s="18" t="s">
        <v>164</v>
      </c>
      <c r="F58" s="18" t="s">
        <v>165</v>
      </c>
      <c r="G58" s="19">
        <v>1283912.7</v>
      </c>
      <c r="H58" s="19">
        <f t="shared" si="3"/>
        <v>1283912.7</v>
      </c>
      <c r="I58" s="19">
        <f t="shared" si="4"/>
        <v>0</v>
      </c>
      <c r="J58" s="18" t="s">
        <v>20</v>
      </c>
      <c r="K58" s="20">
        <f t="shared" si="5"/>
        <v>44736</v>
      </c>
    </row>
    <row r="59" spans="1:11" ht="243.75" x14ac:dyDescent="0.3">
      <c r="A59" s="16">
        <v>49</v>
      </c>
      <c r="B59" s="17" t="s">
        <v>148</v>
      </c>
      <c r="C59" s="18" t="s">
        <v>166</v>
      </c>
      <c r="D59" s="17" t="s">
        <v>77</v>
      </c>
      <c r="E59" s="18" t="s">
        <v>167</v>
      </c>
      <c r="F59" s="18" t="s">
        <v>168</v>
      </c>
      <c r="G59" s="19">
        <v>216144.12</v>
      </c>
      <c r="H59" s="19">
        <f t="shared" si="3"/>
        <v>216144.12</v>
      </c>
      <c r="I59" s="19">
        <f t="shared" si="4"/>
        <v>0</v>
      </c>
      <c r="J59" s="18" t="s">
        <v>20</v>
      </c>
      <c r="K59" s="20">
        <f t="shared" si="5"/>
        <v>44736</v>
      </c>
    </row>
    <row r="60" spans="1:11" ht="243.75" x14ac:dyDescent="0.3">
      <c r="A60" s="16">
        <v>50</v>
      </c>
      <c r="B60" s="17" t="s">
        <v>148</v>
      </c>
      <c r="C60" s="18" t="s">
        <v>169</v>
      </c>
      <c r="D60" s="17" t="s">
        <v>119</v>
      </c>
      <c r="E60" s="18" t="s">
        <v>170</v>
      </c>
      <c r="F60" s="18" t="s">
        <v>171</v>
      </c>
      <c r="G60" s="19">
        <v>395300</v>
      </c>
      <c r="H60" s="19">
        <f t="shared" si="3"/>
        <v>395300</v>
      </c>
      <c r="I60" s="19">
        <f t="shared" si="4"/>
        <v>0</v>
      </c>
      <c r="J60" s="18" t="s">
        <v>20</v>
      </c>
      <c r="K60" s="20">
        <f t="shared" si="5"/>
        <v>44736</v>
      </c>
    </row>
    <row r="61" spans="1:11" ht="225" x14ac:dyDescent="0.3">
      <c r="A61" s="16">
        <v>51</v>
      </c>
      <c r="B61" s="17" t="s">
        <v>172</v>
      </c>
      <c r="C61" s="18" t="s">
        <v>173</v>
      </c>
      <c r="D61" s="17" t="s">
        <v>150</v>
      </c>
      <c r="E61" s="18" t="s">
        <v>174</v>
      </c>
      <c r="F61" s="18" t="s">
        <v>175</v>
      </c>
      <c r="G61" s="19">
        <v>430055.35</v>
      </c>
      <c r="H61" s="19">
        <f t="shared" si="3"/>
        <v>430055.35</v>
      </c>
      <c r="I61" s="19">
        <f t="shared" si="4"/>
        <v>0</v>
      </c>
      <c r="J61" s="18" t="s">
        <v>20</v>
      </c>
      <c r="K61" s="20">
        <f t="shared" si="5"/>
        <v>44737</v>
      </c>
    </row>
    <row r="62" spans="1:11" ht="187.5" x14ac:dyDescent="0.3">
      <c r="A62" s="16">
        <v>52</v>
      </c>
      <c r="B62" s="17" t="s">
        <v>172</v>
      </c>
      <c r="C62" s="18" t="s">
        <v>176</v>
      </c>
      <c r="D62" s="17" t="s">
        <v>177</v>
      </c>
      <c r="E62" s="18" t="s">
        <v>99</v>
      </c>
      <c r="F62" s="18" t="s">
        <v>178</v>
      </c>
      <c r="G62" s="19">
        <v>6500</v>
      </c>
      <c r="H62" s="19">
        <f t="shared" si="3"/>
        <v>6500</v>
      </c>
      <c r="I62" s="19">
        <f t="shared" si="4"/>
        <v>0</v>
      </c>
      <c r="J62" s="18" t="s">
        <v>20</v>
      </c>
      <c r="K62" s="20">
        <f t="shared" si="5"/>
        <v>44737</v>
      </c>
    </row>
    <row r="63" spans="1:11" ht="131.25" x14ac:dyDescent="0.3">
      <c r="A63" s="16">
        <v>53</v>
      </c>
      <c r="B63" s="17" t="s">
        <v>172</v>
      </c>
      <c r="C63" s="18" t="s">
        <v>179</v>
      </c>
      <c r="D63" s="17" t="s">
        <v>17</v>
      </c>
      <c r="E63" s="18" t="s">
        <v>102</v>
      </c>
      <c r="F63" s="18" t="s">
        <v>180</v>
      </c>
      <c r="G63" s="19">
        <v>58000</v>
      </c>
      <c r="H63" s="19">
        <f t="shared" si="3"/>
        <v>58000</v>
      </c>
      <c r="I63" s="19">
        <f t="shared" si="4"/>
        <v>0</v>
      </c>
      <c r="J63" s="18" t="s">
        <v>20</v>
      </c>
      <c r="K63" s="20">
        <f t="shared" si="5"/>
        <v>44737</v>
      </c>
    </row>
    <row r="64" spans="1:11" ht="168.75" x14ac:dyDescent="0.3">
      <c r="A64" s="16">
        <v>54</v>
      </c>
      <c r="B64" s="17" t="s">
        <v>172</v>
      </c>
      <c r="C64" s="18" t="s">
        <v>181</v>
      </c>
      <c r="D64" s="17" t="s">
        <v>88</v>
      </c>
      <c r="E64" s="18" t="s">
        <v>182</v>
      </c>
      <c r="F64" s="18" t="s">
        <v>183</v>
      </c>
      <c r="G64" s="19">
        <v>42725.16</v>
      </c>
      <c r="H64" s="19">
        <f t="shared" si="3"/>
        <v>42725.16</v>
      </c>
      <c r="I64" s="19">
        <f t="shared" si="4"/>
        <v>0</v>
      </c>
      <c r="J64" s="18" t="s">
        <v>20</v>
      </c>
      <c r="K64" s="20">
        <f t="shared" si="5"/>
        <v>44737</v>
      </c>
    </row>
    <row r="65" spans="1:11" ht="168.75" x14ac:dyDescent="0.3">
      <c r="A65" s="16">
        <v>55</v>
      </c>
      <c r="B65" s="17" t="s">
        <v>172</v>
      </c>
      <c r="C65" s="18" t="s">
        <v>184</v>
      </c>
      <c r="D65" s="17" t="s">
        <v>185</v>
      </c>
      <c r="E65" s="18" t="s">
        <v>182</v>
      </c>
      <c r="F65" s="18" t="s">
        <v>186</v>
      </c>
      <c r="G65" s="19">
        <v>118888.8</v>
      </c>
      <c r="H65" s="19">
        <f t="shared" si="3"/>
        <v>118888.8</v>
      </c>
      <c r="I65" s="19">
        <f t="shared" si="4"/>
        <v>0</v>
      </c>
      <c r="J65" s="18" t="s">
        <v>20</v>
      </c>
      <c r="K65" s="20">
        <f t="shared" si="5"/>
        <v>44737</v>
      </c>
    </row>
    <row r="66" spans="1:11" ht="150" x14ac:dyDescent="0.3">
      <c r="A66" s="16">
        <v>56</v>
      </c>
      <c r="B66" s="17" t="s">
        <v>187</v>
      </c>
      <c r="C66" s="18" t="s">
        <v>188</v>
      </c>
      <c r="D66" s="17" t="s">
        <v>64</v>
      </c>
      <c r="E66" s="18" t="s">
        <v>189</v>
      </c>
      <c r="F66" s="18" t="s">
        <v>190</v>
      </c>
      <c r="G66" s="19">
        <v>58341.09</v>
      </c>
      <c r="H66" s="19">
        <f t="shared" si="3"/>
        <v>58341.09</v>
      </c>
      <c r="I66" s="19">
        <f t="shared" si="4"/>
        <v>0</v>
      </c>
      <c r="J66" s="18" t="s">
        <v>20</v>
      </c>
      <c r="K66" s="20">
        <f t="shared" si="5"/>
        <v>44740</v>
      </c>
    </row>
    <row r="67" spans="1:11" ht="168.75" x14ac:dyDescent="0.3">
      <c r="A67" s="16">
        <v>57</v>
      </c>
      <c r="B67" s="17" t="s">
        <v>187</v>
      </c>
      <c r="C67" s="18" t="s">
        <v>191</v>
      </c>
      <c r="D67" s="17" t="s">
        <v>192</v>
      </c>
      <c r="E67" s="18" t="s">
        <v>193</v>
      </c>
      <c r="F67" s="18" t="s">
        <v>194</v>
      </c>
      <c r="G67" s="19">
        <v>129502.32</v>
      </c>
      <c r="H67" s="19">
        <f t="shared" si="3"/>
        <v>129502.32</v>
      </c>
      <c r="I67" s="19">
        <f t="shared" si="4"/>
        <v>0</v>
      </c>
      <c r="J67" s="18" t="s">
        <v>20</v>
      </c>
      <c r="K67" s="20">
        <f t="shared" si="5"/>
        <v>44740</v>
      </c>
    </row>
    <row r="68" spans="1:11" ht="150" x14ac:dyDescent="0.3">
      <c r="A68" s="16">
        <v>58</v>
      </c>
      <c r="B68" s="17" t="s">
        <v>187</v>
      </c>
      <c r="C68" s="18" t="s">
        <v>195</v>
      </c>
      <c r="D68" s="17" t="s">
        <v>196</v>
      </c>
      <c r="E68" s="18" t="s">
        <v>197</v>
      </c>
      <c r="F68" s="18" t="s">
        <v>198</v>
      </c>
      <c r="G68" s="19">
        <v>26381</v>
      </c>
      <c r="H68" s="19">
        <f t="shared" si="3"/>
        <v>26381</v>
      </c>
      <c r="I68" s="19">
        <f t="shared" si="4"/>
        <v>0</v>
      </c>
      <c r="J68" s="18" t="s">
        <v>20</v>
      </c>
      <c r="K68" s="20">
        <f t="shared" si="5"/>
        <v>44740</v>
      </c>
    </row>
    <row r="69" spans="1:11" ht="206.25" x14ac:dyDescent="0.3">
      <c r="A69" s="16">
        <v>59</v>
      </c>
      <c r="B69" s="17" t="s">
        <v>187</v>
      </c>
      <c r="C69" s="18" t="s">
        <v>199</v>
      </c>
      <c r="D69" s="17" t="s">
        <v>42</v>
      </c>
      <c r="E69" s="18" t="s">
        <v>167</v>
      </c>
      <c r="F69" s="18" t="s">
        <v>200</v>
      </c>
      <c r="G69" s="19">
        <v>434901.2</v>
      </c>
      <c r="H69" s="19">
        <f t="shared" si="3"/>
        <v>434901.2</v>
      </c>
      <c r="I69" s="19">
        <f t="shared" si="4"/>
        <v>0</v>
      </c>
      <c r="J69" s="18" t="s">
        <v>20</v>
      </c>
      <c r="K69" s="20">
        <f t="shared" si="5"/>
        <v>44740</v>
      </c>
    </row>
    <row r="70" spans="1:11" ht="187.5" x14ac:dyDescent="0.3">
      <c r="A70" s="16">
        <v>60</v>
      </c>
      <c r="B70" s="17" t="s">
        <v>187</v>
      </c>
      <c r="C70" s="18" t="s">
        <v>201</v>
      </c>
      <c r="D70" s="17" t="s">
        <v>202</v>
      </c>
      <c r="E70" s="18" t="s">
        <v>203</v>
      </c>
      <c r="F70" s="18" t="s">
        <v>204</v>
      </c>
      <c r="G70" s="19">
        <v>257552.47</v>
      </c>
      <c r="H70" s="19">
        <f t="shared" si="3"/>
        <v>257552.47</v>
      </c>
      <c r="I70" s="19">
        <f t="shared" si="4"/>
        <v>0</v>
      </c>
      <c r="J70" s="18" t="s">
        <v>20</v>
      </c>
      <c r="K70" s="20">
        <f t="shared" si="5"/>
        <v>44740</v>
      </c>
    </row>
    <row r="71" spans="1:11" ht="168.75" x14ac:dyDescent="0.3">
      <c r="A71" s="16">
        <v>61</v>
      </c>
      <c r="B71" s="17" t="s">
        <v>205</v>
      </c>
      <c r="C71" s="18" t="s">
        <v>206</v>
      </c>
      <c r="D71" s="17" t="s">
        <v>207</v>
      </c>
      <c r="E71" s="18" t="s">
        <v>85</v>
      </c>
      <c r="F71" s="18" t="s">
        <v>208</v>
      </c>
      <c r="G71" s="19">
        <v>397665</v>
      </c>
      <c r="H71" s="19">
        <f t="shared" si="3"/>
        <v>397665</v>
      </c>
      <c r="I71" s="19">
        <f t="shared" si="4"/>
        <v>0</v>
      </c>
      <c r="J71" s="18" t="s">
        <v>20</v>
      </c>
      <c r="K71" s="20">
        <f t="shared" si="5"/>
        <v>44741</v>
      </c>
    </row>
    <row r="72" spans="1:11" ht="131.25" x14ac:dyDescent="0.3">
      <c r="A72" s="16">
        <v>62</v>
      </c>
      <c r="B72" s="17" t="s">
        <v>209</v>
      </c>
      <c r="C72" s="18" t="s">
        <v>210</v>
      </c>
      <c r="D72" s="17" t="s">
        <v>64</v>
      </c>
      <c r="E72" s="18" t="s">
        <v>211</v>
      </c>
      <c r="F72" s="18" t="s">
        <v>212</v>
      </c>
      <c r="G72" s="19">
        <v>94400</v>
      </c>
      <c r="H72" s="19">
        <f t="shared" si="3"/>
        <v>94400</v>
      </c>
      <c r="I72" s="19">
        <f t="shared" si="4"/>
        <v>0</v>
      </c>
      <c r="J72" s="18" t="s">
        <v>20</v>
      </c>
      <c r="K72" s="20">
        <f t="shared" si="5"/>
        <v>44742</v>
      </c>
    </row>
    <row r="73" spans="1:11" ht="168.75" x14ac:dyDescent="0.3">
      <c r="A73" s="16">
        <v>63</v>
      </c>
      <c r="B73" s="17" t="s">
        <v>209</v>
      </c>
      <c r="C73" s="18" t="s">
        <v>213</v>
      </c>
      <c r="D73" s="17" t="s">
        <v>34</v>
      </c>
      <c r="E73" s="18" t="s">
        <v>214</v>
      </c>
      <c r="F73" s="18" t="s">
        <v>215</v>
      </c>
      <c r="G73" s="19">
        <v>79355</v>
      </c>
      <c r="H73" s="19">
        <f t="shared" si="3"/>
        <v>79355</v>
      </c>
      <c r="I73" s="19">
        <f t="shared" si="4"/>
        <v>0</v>
      </c>
      <c r="J73" s="18" t="s">
        <v>20</v>
      </c>
      <c r="K73" s="20">
        <f t="shared" si="5"/>
        <v>44742</v>
      </c>
    </row>
    <row r="74" spans="1:11" ht="131.25" x14ac:dyDescent="0.3">
      <c r="A74" s="16">
        <v>64</v>
      </c>
      <c r="B74" s="17" t="s">
        <v>209</v>
      </c>
      <c r="C74" s="18" t="s">
        <v>216</v>
      </c>
      <c r="D74" s="17" t="s">
        <v>217</v>
      </c>
      <c r="E74" s="18" t="s">
        <v>218</v>
      </c>
      <c r="F74" s="18" t="s">
        <v>219</v>
      </c>
      <c r="G74" s="19">
        <v>243134.28</v>
      </c>
      <c r="H74" s="19">
        <f t="shared" si="3"/>
        <v>243134.28</v>
      </c>
      <c r="I74" s="19">
        <f t="shared" si="4"/>
        <v>0</v>
      </c>
      <c r="J74" s="18" t="s">
        <v>20</v>
      </c>
      <c r="K74" s="20">
        <f t="shared" si="5"/>
        <v>44742</v>
      </c>
    </row>
    <row r="75" spans="1:11" ht="168.75" x14ac:dyDescent="0.3">
      <c r="A75" s="16">
        <v>65</v>
      </c>
      <c r="B75" s="17" t="s">
        <v>209</v>
      </c>
      <c r="C75" s="18" t="s">
        <v>220</v>
      </c>
      <c r="D75" s="17" t="s">
        <v>221</v>
      </c>
      <c r="E75" s="18" t="s">
        <v>62</v>
      </c>
      <c r="F75" s="18" t="s">
        <v>222</v>
      </c>
      <c r="G75" s="19">
        <v>11859</v>
      </c>
      <c r="H75" s="19">
        <f t="shared" ref="H75:H106" si="6">+G75</f>
        <v>11859</v>
      </c>
      <c r="I75" s="19">
        <f t="shared" ref="I75:I106" si="7">+G75-H75</f>
        <v>0</v>
      </c>
      <c r="J75" s="18" t="s">
        <v>20</v>
      </c>
      <c r="K75" s="20">
        <f t="shared" ref="K75:K106" si="8">+B75+15</f>
        <v>44742</v>
      </c>
    </row>
    <row r="76" spans="1:11" ht="150" x14ac:dyDescent="0.3">
      <c r="A76" s="16">
        <v>66</v>
      </c>
      <c r="B76" s="17" t="s">
        <v>209</v>
      </c>
      <c r="C76" s="18" t="s">
        <v>223</v>
      </c>
      <c r="D76" s="17" t="s">
        <v>53</v>
      </c>
      <c r="E76" s="18" t="s">
        <v>224</v>
      </c>
      <c r="F76" s="18" t="s">
        <v>225</v>
      </c>
      <c r="G76" s="19">
        <v>65515</v>
      </c>
      <c r="H76" s="19">
        <f t="shared" si="6"/>
        <v>65515</v>
      </c>
      <c r="I76" s="19">
        <f t="shared" si="7"/>
        <v>0</v>
      </c>
      <c r="J76" s="18" t="s">
        <v>20</v>
      </c>
      <c r="K76" s="20">
        <f t="shared" si="8"/>
        <v>44742</v>
      </c>
    </row>
    <row r="77" spans="1:11" ht="112.5" x14ac:dyDescent="0.3">
      <c r="A77" s="16">
        <v>67</v>
      </c>
      <c r="B77" s="17" t="s">
        <v>209</v>
      </c>
      <c r="C77" s="18" t="s">
        <v>226</v>
      </c>
      <c r="D77" s="17" t="s">
        <v>34</v>
      </c>
      <c r="E77" s="18" t="s">
        <v>227</v>
      </c>
      <c r="F77" s="18" t="s">
        <v>228</v>
      </c>
      <c r="G77" s="19">
        <v>28420</v>
      </c>
      <c r="H77" s="19">
        <f t="shared" si="6"/>
        <v>28420</v>
      </c>
      <c r="I77" s="19">
        <f t="shared" si="7"/>
        <v>0</v>
      </c>
      <c r="J77" s="18" t="s">
        <v>20</v>
      </c>
      <c r="K77" s="20">
        <f t="shared" si="8"/>
        <v>44742</v>
      </c>
    </row>
    <row r="78" spans="1:11" ht="187.5" x14ac:dyDescent="0.3">
      <c r="A78" s="16">
        <v>68</v>
      </c>
      <c r="B78" s="17" t="s">
        <v>229</v>
      </c>
      <c r="C78" s="18" t="s">
        <v>230</v>
      </c>
      <c r="D78" s="17" t="s">
        <v>231</v>
      </c>
      <c r="E78" s="18" t="s">
        <v>143</v>
      </c>
      <c r="F78" s="18" t="s">
        <v>232</v>
      </c>
      <c r="G78" s="19">
        <v>204512.88</v>
      </c>
      <c r="H78" s="19">
        <f t="shared" si="6"/>
        <v>204512.88</v>
      </c>
      <c r="I78" s="19">
        <f t="shared" si="7"/>
        <v>0</v>
      </c>
      <c r="J78" s="18" t="s">
        <v>20</v>
      </c>
      <c r="K78" s="20">
        <f t="shared" si="8"/>
        <v>44744</v>
      </c>
    </row>
    <row r="79" spans="1:11" ht="150" x14ac:dyDescent="0.3">
      <c r="A79" s="16">
        <v>69</v>
      </c>
      <c r="B79" s="17" t="s">
        <v>229</v>
      </c>
      <c r="C79" s="18" t="s">
        <v>233</v>
      </c>
      <c r="D79" s="17" t="s">
        <v>66</v>
      </c>
      <c r="E79" s="18" t="s">
        <v>234</v>
      </c>
      <c r="F79" s="18" t="s">
        <v>235</v>
      </c>
      <c r="G79" s="19">
        <v>448400</v>
      </c>
      <c r="H79" s="19">
        <f t="shared" si="6"/>
        <v>448400</v>
      </c>
      <c r="I79" s="19">
        <f t="shared" si="7"/>
        <v>0</v>
      </c>
      <c r="J79" s="18" t="s">
        <v>20</v>
      </c>
      <c r="K79" s="20">
        <f t="shared" si="8"/>
        <v>44744</v>
      </c>
    </row>
    <row r="80" spans="1:11" ht="131.25" x14ac:dyDescent="0.3">
      <c r="A80" s="16">
        <v>70</v>
      </c>
      <c r="B80" s="17" t="s">
        <v>236</v>
      </c>
      <c r="C80" s="18" t="s">
        <v>237</v>
      </c>
      <c r="D80" s="17" t="s">
        <v>172</v>
      </c>
      <c r="E80" s="18" t="s">
        <v>238</v>
      </c>
      <c r="F80" s="18" t="s">
        <v>239</v>
      </c>
      <c r="G80" s="19">
        <v>1503189.14</v>
      </c>
      <c r="H80" s="19">
        <f t="shared" si="6"/>
        <v>1503189.14</v>
      </c>
      <c r="I80" s="19">
        <f t="shared" si="7"/>
        <v>0</v>
      </c>
      <c r="J80" s="18" t="s">
        <v>20</v>
      </c>
      <c r="K80" s="20">
        <f t="shared" si="8"/>
        <v>44747</v>
      </c>
    </row>
    <row r="81" spans="1:11" ht="93.75" x14ac:dyDescent="0.3">
      <c r="A81" s="16">
        <v>71</v>
      </c>
      <c r="B81" s="17" t="s">
        <v>236</v>
      </c>
      <c r="C81" s="18" t="s">
        <v>240</v>
      </c>
      <c r="D81" s="17" t="s">
        <v>172</v>
      </c>
      <c r="E81" s="18" t="s">
        <v>238</v>
      </c>
      <c r="F81" s="18" t="s">
        <v>241</v>
      </c>
      <c r="G81" s="19">
        <v>391356.6</v>
      </c>
      <c r="H81" s="19">
        <f t="shared" si="6"/>
        <v>391356.6</v>
      </c>
      <c r="I81" s="19">
        <f t="shared" si="7"/>
        <v>0</v>
      </c>
      <c r="J81" s="18" t="s">
        <v>20</v>
      </c>
      <c r="K81" s="20">
        <f t="shared" si="8"/>
        <v>44747</v>
      </c>
    </row>
    <row r="82" spans="1:11" ht="112.5" x14ac:dyDescent="0.3">
      <c r="A82" s="16">
        <v>72</v>
      </c>
      <c r="B82" s="17" t="s">
        <v>236</v>
      </c>
      <c r="C82" s="18" t="s">
        <v>242</v>
      </c>
      <c r="D82" s="17" t="s">
        <v>243</v>
      </c>
      <c r="E82" s="18" t="s">
        <v>238</v>
      </c>
      <c r="F82" s="18" t="s">
        <v>244</v>
      </c>
      <c r="G82" s="19">
        <v>16823.150000000001</v>
      </c>
      <c r="H82" s="19">
        <f t="shared" si="6"/>
        <v>16823.150000000001</v>
      </c>
      <c r="I82" s="19">
        <f t="shared" si="7"/>
        <v>0</v>
      </c>
      <c r="J82" s="18" t="s">
        <v>20</v>
      </c>
      <c r="K82" s="20">
        <f t="shared" si="8"/>
        <v>44747</v>
      </c>
    </row>
    <row r="83" spans="1:11" ht="112.5" x14ac:dyDescent="0.3">
      <c r="A83" s="16">
        <v>73</v>
      </c>
      <c r="B83" s="17" t="s">
        <v>236</v>
      </c>
      <c r="C83" s="18" t="s">
        <v>245</v>
      </c>
      <c r="D83" s="17" t="s">
        <v>172</v>
      </c>
      <c r="E83" s="18" t="s">
        <v>238</v>
      </c>
      <c r="F83" s="18" t="s">
        <v>246</v>
      </c>
      <c r="G83" s="19">
        <v>30699.5</v>
      </c>
      <c r="H83" s="19">
        <f t="shared" si="6"/>
        <v>30699.5</v>
      </c>
      <c r="I83" s="19">
        <f t="shared" si="7"/>
        <v>0</v>
      </c>
      <c r="J83" s="18" t="s">
        <v>20</v>
      </c>
      <c r="K83" s="20">
        <f t="shared" si="8"/>
        <v>44747</v>
      </c>
    </row>
    <row r="84" spans="1:11" ht="168.75" x14ac:dyDescent="0.3">
      <c r="A84" s="16">
        <v>74</v>
      </c>
      <c r="B84" s="17" t="s">
        <v>236</v>
      </c>
      <c r="C84" s="18" t="s">
        <v>247</v>
      </c>
      <c r="D84" s="17" t="s">
        <v>248</v>
      </c>
      <c r="E84" s="18" t="s">
        <v>249</v>
      </c>
      <c r="F84" s="18" t="s">
        <v>250</v>
      </c>
      <c r="G84" s="19">
        <v>263179.36</v>
      </c>
      <c r="H84" s="19">
        <f t="shared" si="6"/>
        <v>263179.36</v>
      </c>
      <c r="I84" s="19">
        <f t="shared" si="7"/>
        <v>0</v>
      </c>
      <c r="J84" s="18" t="s">
        <v>20</v>
      </c>
      <c r="K84" s="20">
        <f t="shared" si="8"/>
        <v>44747</v>
      </c>
    </row>
    <row r="85" spans="1:11" ht="168.75" x14ac:dyDescent="0.3">
      <c r="A85" s="16">
        <v>75</v>
      </c>
      <c r="B85" s="17" t="s">
        <v>236</v>
      </c>
      <c r="C85" s="18" t="s">
        <v>251</v>
      </c>
      <c r="D85" s="17" t="s">
        <v>252</v>
      </c>
      <c r="E85" s="18" t="s">
        <v>253</v>
      </c>
      <c r="F85" s="18" t="s">
        <v>254</v>
      </c>
      <c r="G85" s="19">
        <v>146263.71</v>
      </c>
      <c r="H85" s="19">
        <f t="shared" si="6"/>
        <v>146263.71</v>
      </c>
      <c r="I85" s="19">
        <f t="shared" si="7"/>
        <v>0</v>
      </c>
      <c r="J85" s="18" t="s">
        <v>20</v>
      </c>
      <c r="K85" s="20">
        <f t="shared" si="8"/>
        <v>44747</v>
      </c>
    </row>
    <row r="86" spans="1:11" ht="93.75" x14ac:dyDescent="0.3">
      <c r="A86" s="16">
        <v>76</v>
      </c>
      <c r="B86" s="17" t="s">
        <v>236</v>
      </c>
      <c r="C86" s="18" t="s">
        <v>255</v>
      </c>
      <c r="D86" s="17" t="s">
        <v>256</v>
      </c>
      <c r="E86" s="18" t="s">
        <v>253</v>
      </c>
      <c r="F86" s="18" t="s">
        <v>257</v>
      </c>
      <c r="G86" s="19">
        <v>17569.580000000002</v>
      </c>
      <c r="H86" s="19">
        <f t="shared" si="6"/>
        <v>17569.580000000002</v>
      </c>
      <c r="I86" s="19">
        <f t="shared" si="7"/>
        <v>0</v>
      </c>
      <c r="J86" s="18" t="s">
        <v>20</v>
      </c>
      <c r="K86" s="20">
        <f t="shared" si="8"/>
        <v>44747</v>
      </c>
    </row>
    <row r="87" spans="1:11" ht="93.75" x14ac:dyDescent="0.3">
      <c r="A87" s="16">
        <v>77</v>
      </c>
      <c r="B87" s="17" t="s">
        <v>236</v>
      </c>
      <c r="C87" s="18" t="s">
        <v>255</v>
      </c>
      <c r="D87" s="17" t="s">
        <v>32</v>
      </c>
      <c r="E87" s="18" t="s">
        <v>253</v>
      </c>
      <c r="F87" s="18" t="s">
        <v>257</v>
      </c>
      <c r="G87" s="19">
        <v>17593.05</v>
      </c>
      <c r="H87" s="19">
        <f t="shared" si="6"/>
        <v>17593.05</v>
      </c>
      <c r="I87" s="19">
        <f t="shared" si="7"/>
        <v>0</v>
      </c>
      <c r="J87" s="18" t="s">
        <v>20</v>
      </c>
      <c r="K87" s="20">
        <f t="shared" si="8"/>
        <v>44747</v>
      </c>
    </row>
    <row r="88" spans="1:11" ht="150" x14ac:dyDescent="0.3">
      <c r="A88" s="16">
        <v>78</v>
      </c>
      <c r="B88" s="17" t="s">
        <v>236</v>
      </c>
      <c r="C88" s="18" t="s">
        <v>258</v>
      </c>
      <c r="D88" s="17" t="s">
        <v>17</v>
      </c>
      <c r="E88" s="18" t="s">
        <v>158</v>
      </c>
      <c r="F88" s="18" t="s">
        <v>259</v>
      </c>
      <c r="G88" s="19">
        <v>85000</v>
      </c>
      <c r="H88" s="19">
        <f t="shared" si="6"/>
        <v>85000</v>
      </c>
      <c r="I88" s="19">
        <f t="shared" si="7"/>
        <v>0</v>
      </c>
      <c r="J88" s="18" t="s">
        <v>20</v>
      </c>
      <c r="K88" s="20">
        <f t="shared" si="8"/>
        <v>44747</v>
      </c>
    </row>
    <row r="89" spans="1:11" ht="150" x14ac:dyDescent="0.3">
      <c r="A89" s="16">
        <v>79</v>
      </c>
      <c r="B89" s="17" t="s">
        <v>236</v>
      </c>
      <c r="C89" s="18" t="s">
        <v>260</v>
      </c>
      <c r="D89" s="17" t="s">
        <v>42</v>
      </c>
      <c r="E89" s="18" t="s">
        <v>261</v>
      </c>
      <c r="F89" s="18" t="s">
        <v>262</v>
      </c>
      <c r="G89" s="19">
        <v>83824</v>
      </c>
      <c r="H89" s="19">
        <f t="shared" si="6"/>
        <v>83824</v>
      </c>
      <c r="I89" s="19">
        <f t="shared" si="7"/>
        <v>0</v>
      </c>
      <c r="J89" s="18" t="s">
        <v>20</v>
      </c>
      <c r="K89" s="20">
        <f t="shared" si="8"/>
        <v>44747</v>
      </c>
    </row>
    <row r="90" spans="1:11" ht="225" x14ac:dyDescent="0.3">
      <c r="A90" s="16">
        <v>80</v>
      </c>
      <c r="B90" s="17" t="s">
        <v>236</v>
      </c>
      <c r="C90" s="18" t="s">
        <v>263</v>
      </c>
      <c r="D90" s="17" t="s">
        <v>221</v>
      </c>
      <c r="E90" s="18" t="s">
        <v>264</v>
      </c>
      <c r="F90" s="18" t="s">
        <v>265</v>
      </c>
      <c r="G90" s="19">
        <v>155000</v>
      </c>
      <c r="H90" s="19">
        <f t="shared" si="6"/>
        <v>155000</v>
      </c>
      <c r="I90" s="19">
        <f t="shared" si="7"/>
        <v>0</v>
      </c>
      <c r="J90" s="18" t="s">
        <v>20</v>
      </c>
      <c r="K90" s="20">
        <f t="shared" si="8"/>
        <v>44747</v>
      </c>
    </row>
    <row r="91" spans="1:11" ht="225" x14ac:dyDescent="0.3">
      <c r="A91" s="16">
        <v>81</v>
      </c>
      <c r="B91" s="17" t="s">
        <v>266</v>
      </c>
      <c r="C91" s="18" t="s">
        <v>267</v>
      </c>
      <c r="D91" s="17" t="s">
        <v>139</v>
      </c>
      <c r="E91" s="18" t="s">
        <v>268</v>
      </c>
      <c r="F91" s="18" t="s">
        <v>269</v>
      </c>
      <c r="G91" s="19">
        <v>8594859.9399999995</v>
      </c>
      <c r="H91" s="19">
        <f t="shared" si="6"/>
        <v>8594859.9399999995</v>
      </c>
      <c r="I91" s="19">
        <f t="shared" si="7"/>
        <v>0</v>
      </c>
      <c r="J91" s="18" t="s">
        <v>20</v>
      </c>
      <c r="K91" s="20">
        <f t="shared" si="8"/>
        <v>44748</v>
      </c>
    </row>
    <row r="92" spans="1:11" ht="225" x14ac:dyDescent="0.3">
      <c r="A92" s="16">
        <v>82</v>
      </c>
      <c r="B92" s="17" t="s">
        <v>266</v>
      </c>
      <c r="C92" s="18" t="s">
        <v>267</v>
      </c>
      <c r="D92" s="17" t="s">
        <v>270</v>
      </c>
      <c r="E92" s="18" t="s">
        <v>268</v>
      </c>
      <c r="F92" s="18" t="s">
        <v>269</v>
      </c>
      <c r="G92" s="19">
        <v>7143023.8200000003</v>
      </c>
      <c r="H92" s="19">
        <f t="shared" si="6"/>
        <v>7143023.8200000003</v>
      </c>
      <c r="I92" s="19">
        <f t="shared" si="7"/>
        <v>0</v>
      </c>
      <c r="J92" s="18" t="s">
        <v>20</v>
      </c>
      <c r="K92" s="20">
        <f t="shared" si="8"/>
        <v>44748</v>
      </c>
    </row>
    <row r="93" spans="1:11" ht="93.75" x14ac:dyDescent="0.3">
      <c r="A93" s="16">
        <v>83</v>
      </c>
      <c r="B93" s="17" t="s">
        <v>266</v>
      </c>
      <c r="C93" s="18" t="s">
        <v>271</v>
      </c>
      <c r="D93" s="17" t="s">
        <v>38</v>
      </c>
      <c r="E93" s="18" t="s">
        <v>272</v>
      </c>
      <c r="F93" s="18" t="s">
        <v>273</v>
      </c>
      <c r="G93" s="19">
        <v>9450</v>
      </c>
      <c r="H93" s="19">
        <f t="shared" si="6"/>
        <v>9450</v>
      </c>
      <c r="I93" s="19">
        <f t="shared" si="7"/>
        <v>0</v>
      </c>
      <c r="J93" s="18" t="s">
        <v>20</v>
      </c>
      <c r="K93" s="20">
        <f t="shared" si="8"/>
        <v>44748</v>
      </c>
    </row>
    <row r="94" spans="1:11" ht="93.75" x14ac:dyDescent="0.3">
      <c r="A94" s="16">
        <v>84</v>
      </c>
      <c r="B94" s="17" t="s">
        <v>266</v>
      </c>
      <c r="C94" s="18" t="s">
        <v>271</v>
      </c>
      <c r="D94" s="17" t="s">
        <v>34</v>
      </c>
      <c r="E94" s="18" t="s">
        <v>272</v>
      </c>
      <c r="F94" s="18" t="s">
        <v>273</v>
      </c>
      <c r="G94" s="19">
        <v>9360</v>
      </c>
      <c r="H94" s="19">
        <f t="shared" si="6"/>
        <v>9360</v>
      </c>
      <c r="I94" s="19">
        <f t="shared" si="7"/>
        <v>0</v>
      </c>
      <c r="J94" s="18" t="s">
        <v>20</v>
      </c>
      <c r="K94" s="20">
        <f t="shared" si="8"/>
        <v>44748</v>
      </c>
    </row>
    <row r="95" spans="1:11" ht="93.75" x14ac:dyDescent="0.3">
      <c r="A95" s="16">
        <v>85</v>
      </c>
      <c r="B95" s="17" t="s">
        <v>266</v>
      </c>
      <c r="C95" s="18" t="s">
        <v>271</v>
      </c>
      <c r="D95" s="17" t="s">
        <v>148</v>
      </c>
      <c r="E95" s="18" t="s">
        <v>272</v>
      </c>
      <c r="F95" s="18" t="s">
        <v>273</v>
      </c>
      <c r="G95" s="19">
        <v>9900</v>
      </c>
      <c r="H95" s="19">
        <f t="shared" si="6"/>
        <v>9900</v>
      </c>
      <c r="I95" s="19">
        <f t="shared" si="7"/>
        <v>0</v>
      </c>
      <c r="J95" s="18" t="s">
        <v>20</v>
      </c>
      <c r="K95" s="20">
        <f t="shared" si="8"/>
        <v>44748</v>
      </c>
    </row>
    <row r="96" spans="1:11" ht="206.25" x14ac:dyDescent="0.3">
      <c r="A96" s="16">
        <v>86</v>
      </c>
      <c r="B96" s="17" t="s">
        <v>266</v>
      </c>
      <c r="C96" s="18" t="s">
        <v>274</v>
      </c>
      <c r="D96" s="17" t="s">
        <v>42</v>
      </c>
      <c r="E96" s="18" t="s">
        <v>261</v>
      </c>
      <c r="F96" s="18" t="s">
        <v>275</v>
      </c>
      <c r="G96" s="19">
        <v>105473</v>
      </c>
      <c r="H96" s="19">
        <f t="shared" si="6"/>
        <v>105473</v>
      </c>
      <c r="I96" s="19">
        <f t="shared" si="7"/>
        <v>0</v>
      </c>
      <c r="J96" s="18" t="s">
        <v>20</v>
      </c>
      <c r="K96" s="20">
        <f t="shared" si="8"/>
        <v>44748</v>
      </c>
    </row>
    <row r="97" spans="1:11" ht="112.5" x14ac:dyDescent="0.3">
      <c r="A97" s="16">
        <v>87</v>
      </c>
      <c r="B97" s="17" t="s">
        <v>266</v>
      </c>
      <c r="C97" s="18" t="s">
        <v>276</v>
      </c>
      <c r="D97" s="17" t="s">
        <v>34</v>
      </c>
      <c r="E97" s="18" t="s">
        <v>277</v>
      </c>
      <c r="F97" s="18" t="s">
        <v>278</v>
      </c>
      <c r="G97" s="19">
        <v>5335</v>
      </c>
      <c r="H97" s="19">
        <f t="shared" si="6"/>
        <v>5335</v>
      </c>
      <c r="I97" s="19">
        <f t="shared" si="7"/>
        <v>0</v>
      </c>
      <c r="J97" s="18" t="s">
        <v>20</v>
      </c>
      <c r="K97" s="20">
        <f t="shared" si="8"/>
        <v>44748</v>
      </c>
    </row>
    <row r="98" spans="1:11" ht="131.25" x14ac:dyDescent="0.3">
      <c r="A98" s="16">
        <v>88</v>
      </c>
      <c r="B98" s="17" t="s">
        <v>266</v>
      </c>
      <c r="C98" s="18" t="s">
        <v>279</v>
      </c>
      <c r="D98" s="17" t="s">
        <v>280</v>
      </c>
      <c r="E98" s="18" t="s">
        <v>281</v>
      </c>
      <c r="F98" s="18" t="s">
        <v>282</v>
      </c>
      <c r="G98" s="19">
        <v>177113.28</v>
      </c>
      <c r="H98" s="19">
        <f t="shared" si="6"/>
        <v>177113.28</v>
      </c>
      <c r="I98" s="19">
        <f t="shared" si="7"/>
        <v>0</v>
      </c>
      <c r="J98" s="18" t="s">
        <v>20</v>
      </c>
      <c r="K98" s="20">
        <f t="shared" si="8"/>
        <v>44748</v>
      </c>
    </row>
    <row r="99" spans="1:11" ht="112.5" x14ac:dyDescent="0.3">
      <c r="A99" s="16">
        <v>89</v>
      </c>
      <c r="B99" s="17" t="s">
        <v>283</v>
      </c>
      <c r="C99" s="18" t="s">
        <v>284</v>
      </c>
      <c r="D99" s="17" t="s">
        <v>285</v>
      </c>
      <c r="E99" s="18" t="s">
        <v>197</v>
      </c>
      <c r="F99" s="18" t="s">
        <v>286</v>
      </c>
      <c r="G99" s="19">
        <v>35650</v>
      </c>
      <c r="H99" s="19">
        <f t="shared" si="6"/>
        <v>35650</v>
      </c>
      <c r="I99" s="19">
        <f t="shared" si="7"/>
        <v>0</v>
      </c>
      <c r="J99" s="18" t="s">
        <v>20</v>
      </c>
      <c r="K99" s="20">
        <f t="shared" si="8"/>
        <v>44749</v>
      </c>
    </row>
    <row r="100" spans="1:11" ht="187.5" x14ac:dyDescent="0.3">
      <c r="A100" s="16">
        <v>90</v>
      </c>
      <c r="B100" s="17" t="s">
        <v>283</v>
      </c>
      <c r="C100" s="18" t="s">
        <v>287</v>
      </c>
      <c r="D100" s="17" t="s">
        <v>34</v>
      </c>
      <c r="E100" s="18" t="s">
        <v>46</v>
      </c>
      <c r="F100" s="18" t="s">
        <v>288</v>
      </c>
      <c r="G100" s="19">
        <v>116352.31</v>
      </c>
      <c r="H100" s="19">
        <f t="shared" si="6"/>
        <v>116352.31</v>
      </c>
      <c r="I100" s="19">
        <f t="shared" si="7"/>
        <v>0</v>
      </c>
      <c r="J100" s="18" t="s">
        <v>20</v>
      </c>
      <c r="K100" s="20">
        <f t="shared" si="8"/>
        <v>44749</v>
      </c>
    </row>
    <row r="101" spans="1:11" ht="243.75" x14ac:dyDescent="0.3">
      <c r="A101" s="16">
        <v>91</v>
      </c>
      <c r="B101" s="17" t="s">
        <v>283</v>
      </c>
      <c r="C101" s="18" t="s">
        <v>289</v>
      </c>
      <c r="D101" s="17" t="s">
        <v>221</v>
      </c>
      <c r="E101" s="18" t="s">
        <v>158</v>
      </c>
      <c r="F101" s="18" t="s">
        <v>290</v>
      </c>
      <c r="G101" s="19">
        <v>174800</v>
      </c>
      <c r="H101" s="19">
        <f t="shared" si="6"/>
        <v>174800</v>
      </c>
      <c r="I101" s="19">
        <f t="shared" si="7"/>
        <v>0</v>
      </c>
      <c r="J101" s="18" t="s">
        <v>20</v>
      </c>
      <c r="K101" s="20">
        <f t="shared" si="8"/>
        <v>44749</v>
      </c>
    </row>
    <row r="102" spans="1:11" ht="206.25" x14ac:dyDescent="0.3">
      <c r="A102" s="16">
        <v>92</v>
      </c>
      <c r="B102" s="17" t="s">
        <v>291</v>
      </c>
      <c r="C102" s="18" t="s">
        <v>292</v>
      </c>
      <c r="D102" s="17" t="s">
        <v>293</v>
      </c>
      <c r="E102" s="18" t="s">
        <v>203</v>
      </c>
      <c r="F102" s="18" t="s">
        <v>294</v>
      </c>
      <c r="G102" s="19">
        <v>277499.46999999997</v>
      </c>
      <c r="H102" s="19">
        <f t="shared" si="6"/>
        <v>277499.46999999997</v>
      </c>
      <c r="I102" s="19">
        <f t="shared" si="7"/>
        <v>0</v>
      </c>
      <c r="J102" s="18" t="s">
        <v>20</v>
      </c>
      <c r="K102" s="20">
        <f t="shared" si="8"/>
        <v>44750</v>
      </c>
    </row>
    <row r="103" spans="1:11" ht="112.5" x14ac:dyDescent="0.3">
      <c r="A103" s="16">
        <v>93</v>
      </c>
      <c r="B103" s="17" t="s">
        <v>295</v>
      </c>
      <c r="C103" s="18" t="s">
        <v>296</v>
      </c>
      <c r="D103" s="17" t="s">
        <v>297</v>
      </c>
      <c r="E103" s="18" t="s">
        <v>43</v>
      </c>
      <c r="F103" s="18" t="s">
        <v>298</v>
      </c>
      <c r="G103" s="19">
        <v>190710</v>
      </c>
      <c r="H103" s="19">
        <f t="shared" si="6"/>
        <v>190710</v>
      </c>
      <c r="I103" s="19">
        <f t="shared" si="7"/>
        <v>0</v>
      </c>
      <c r="J103" s="18" t="s">
        <v>20</v>
      </c>
      <c r="K103" s="20">
        <f t="shared" si="8"/>
        <v>44751</v>
      </c>
    </row>
    <row r="104" spans="1:11" ht="225" x14ac:dyDescent="0.3">
      <c r="A104" s="16">
        <v>94</v>
      </c>
      <c r="B104" s="17" t="s">
        <v>295</v>
      </c>
      <c r="C104" s="18" t="s">
        <v>299</v>
      </c>
      <c r="D104" s="17" t="s">
        <v>300</v>
      </c>
      <c r="E104" s="18" t="s">
        <v>26</v>
      </c>
      <c r="F104" s="18" t="s">
        <v>301</v>
      </c>
      <c r="G104" s="19">
        <v>4734.16</v>
      </c>
      <c r="H104" s="19">
        <f t="shared" si="6"/>
        <v>4734.16</v>
      </c>
      <c r="I104" s="19">
        <f t="shared" si="7"/>
        <v>0</v>
      </c>
      <c r="J104" s="18" t="s">
        <v>20</v>
      </c>
      <c r="K104" s="20">
        <f t="shared" si="8"/>
        <v>44751</v>
      </c>
    </row>
    <row r="105" spans="1:11" ht="150" x14ac:dyDescent="0.3">
      <c r="A105" s="16">
        <v>95</v>
      </c>
      <c r="B105" s="17" t="s">
        <v>295</v>
      </c>
      <c r="C105" s="18" t="s">
        <v>302</v>
      </c>
      <c r="D105" s="17" t="s">
        <v>236</v>
      </c>
      <c r="E105" s="18" t="s">
        <v>30</v>
      </c>
      <c r="F105" s="18" t="s">
        <v>303</v>
      </c>
      <c r="G105" s="19">
        <v>495358</v>
      </c>
      <c r="H105" s="19">
        <f t="shared" si="6"/>
        <v>495358</v>
      </c>
      <c r="I105" s="19">
        <f t="shared" si="7"/>
        <v>0</v>
      </c>
      <c r="J105" s="18" t="s">
        <v>20</v>
      </c>
      <c r="K105" s="20">
        <f t="shared" si="8"/>
        <v>44751</v>
      </c>
    </row>
    <row r="106" spans="1:11" ht="206.25" x14ac:dyDescent="0.3">
      <c r="A106" s="16">
        <v>96</v>
      </c>
      <c r="B106" s="17" t="s">
        <v>295</v>
      </c>
      <c r="C106" s="18" t="s">
        <v>304</v>
      </c>
      <c r="D106" s="17" t="s">
        <v>32</v>
      </c>
      <c r="E106" s="18" t="s">
        <v>305</v>
      </c>
      <c r="F106" s="18" t="s">
        <v>306</v>
      </c>
      <c r="G106" s="19">
        <v>2447603.2000000002</v>
      </c>
      <c r="H106" s="19">
        <f t="shared" si="6"/>
        <v>2447603.2000000002</v>
      </c>
      <c r="I106" s="19">
        <f t="shared" si="7"/>
        <v>0</v>
      </c>
      <c r="J106" s="18" t="s">
        <v>20</v>
      </c>
      <c r="K106" s="20">
        <f t="shared" si="8"/>
        <v>44751</v>
      </c>
    </row>
    <row r="107" spans="1:11" ht="243.75" x14ac:dyDescent="0.3">
      <c r="A107" s="16">
        <v>97</v>
      </c>
      <c r="B107" s="17" t="s">
        <v>307</v>
      </c>
      <c r="C107" s="18" t="s">
        <v>308</v>
      </c>
      <c r="D107" s="17" t="s">
        <v>300</v>
      </c>
      <c r="E107" s="18" t="s">
        <v>309</v>
      </c>
      <c r="F107" s="18" t="s">
        <v>310</v>
      </c>
      <c r="G107" s="19">
        <v>29569.74</v>
      </c>
      <c r="H107" s="19">
        <f t="shared" ref="H107:H138" si="9">+G107</f>
        <v>29569.74</v>
      </c>
      <c r="I107" s="19">
        <f t="shared" ref="I107:I138" si="10">+G107-H107</f>
        <v>0</v>
      </c>
      <c r="J107" s="18" t="s">
        <v>20</v>
      </c>
      <c r="K107" s="20">
        <f t="shared" ref="K107:K138" si="11">+B107+15</f>
        <v>44754</v>
      </c>
    </row>
    <row r="108" spans="1:11" ht="112.5" x14ac:dyDescent="0.3">
      <c r="A108" s="16">
        <v>98</v>
      </c>
      <c r="B108" s="17" t="s">
        <v>307</v>
      </c>
      <c r="C108" s="18" t="s">
        <v>311</v>
      </c>
      <c r="D108" s="17" t="s">
        <v>312</v>
      </c>
      <c r="E108" s="18" t="s">
        <v>313</v>
      </c>
      <c r="F108" s="18" t="s">
        <v>314</v>
      </c>
      <c r="G108" s="19">
        <v>12198</v>
      </c>
      <c r="H108" s="19">
        <f t="shared" si="9"/>
        <v>12198</v>
      </c>
      <c r="I108" s="19">
        <f t="shared" si="10"/>
        <v>0</v>
      </c>
      <c r="J108" s="18" t="s">
        <v>20</v>
      </c>
      <c r="K108" s="20">
        <f t="shared" si="11"/>
        <v>44754</v>
      </c>
    </row>
    <row r="109" spans="1:11" ht="112.5" x14ac:dyDescent="0.3">
      <c r="A109" s="16">
        <v>99</v>
      </c>
      <c r="B109" s="17" t="s">
        <v>307</v>
      </c>
      <c r="C109" s="18" t="s">
        <v>311</v>
      </c>
      <c r="D109" s="17" t="s">
        <v>96</v>
      </c>
      <c r="E109" s="18" t="s">
        <v>313</v>
      </c>
      <c r="F109" s="18" t="s">
        <v>314</v>
      </c>
      <c r="G109" s="19">
        <v>12540</v>
      </c>
      <c r="H109" s="19">
        <f t="shared" si="9"/>
        <v>12540</v>
      </c>
      <c r="I109" s="19">
        <f t="shared" si="10"/>
        <v>0</v>
      </c>
      <c r="J109" s="18" t="s">
        <v>20</v>
      </c>
      <c r="K109" s="20">
        <f t="shared" si="11"/>
        <v>44754</v>
      </c>
    </row>
    <row r="110" spans="1:11" ht="112.5" x14ac:dyDescent="0.3">
      <c r="A110" s="16">
        <v>100</v>
      </c>
      <c r="B110" s="17" t="s">
        <v>307</v>
      </c>
      <c r="C110" s="18" t="s">
        <v>311</v>
      </c>
      <c r="D110" s="17" t="s">
        <v>185</v>
      </c>
      <c r="E110" s="18" t="s">
        <v>313</v>
      </c>
      <c r="F110" s="18" t="s">
        <v>314</v>
      </c>
      <c r="G110" s="19">
        <v>13509</v>
      </c>
      <c r="H110" s="19">
        <f t="shared" si="9"/>
        <v>13509</v>
      </c>
      <c r="I110" s="19">
        <f t="shared" si="10"/>
        <v>0</v>
      </c>
      <c r="J110" s="18" t="s">
        <v>20</v>
      </c>
      <c r="K110" s="20">
        <f t="shared" si="11"/>
        <v>44754</v>
      </c>
    </row>
    <row r="111" spans="1:11" ht="112.5" x14ac:dyDescent="0.3">
      <c r="A111" s="16">
        <v>101</v>
      </c>
      <c r="B111" s="17" t="s">
        <v>307</v>
      </c>
      <c r="C111" s="18" t="s">
        <v>311</v>
      </c>
      <c r="D111" s="17" t="s">
        <v>77</v>
      </c>
      <c r="E111" s="18" t="s">
        <v>313</v>
      </c>
      <c r="F111" s="18" t="s">
        <v>314</v>
      </c>
      <c r="G111" s="19">
        <v>11457</v>
      </c>
      <c r="H111" s="19">
        <f t="shared" si="9"/>
        <v>11457</v>
      </c>
      <c r="I111" s="19">
        <f t="shared" si="10"/>
        <v>0</v>
      </c>
      <c r="J111" s="18" t="s">
        <v>20</v>
      </c>
      <c r="K111" s="20">
        <f t="shared" si="11"/>
        <v>44754</v>
      </c>
    </row>
    <row r="112" spans="1:11" ht="150" x14ac:dyDescent="0.3">
      <c r="A112" s="16">
        <v>102</v>
      </c>
      <c r="B112" s="17" t="s">
        <v>307</v>
      </c>
      <c r="C112" s="18" t="s">
        <v>315</v>
      </c>
      <c r="D112" s="17" t="s">
        <v>202</v>
      </c>
      <c r="E112" s="18" t="s">
        <v>316</v>
      </c>
      <c r="F112" s="18" t="s">
        <v>317</v>
      </c>
      <c r="G112" s="19">
        <v>352867.2</v>
      </c>
      <c r="H112" s="19">
        <f t="shared" si="9"/>
        <v>352867.2</v>
      </c>
      <c r="I112" s="19">
        <f t="shared" si="10"/>
        <v>0</v>
      </c>
      <c r="J112" s="18" t="s">
        <v>20</v>
      </c>
      <c r="K112" s="20">
        <f t="shared" si="11"/>
        <v>44754</v>
      </c>
    </row>
    <row r="113" spans="1:11" ht="112.5" x14ac:dyDescent="0.3">
      <c r="A113" s="16">
        <v>103</v>
      </c>
      <c r="B113" s="17" t="s">
        <v>307</v>
      </c>
      <c r="C113" s="18" t="s">
        <v>318</v>
      </c>
      <c r="D113" s="17" t="s">
        <v>185</v>
      </c>
      <c r="E113" s="18" t="s">
        <v>143</v>
      </c>
      <c r="F113" s="18" t="s">
        <v>319</v>
      </c>
      <c r="G113" s="19">
        <v>264808.52</v>
      </c>
      <c r="H113" s="19">
        <f t="shared" si="9"/>
        <v>264808.52</v>
      </c>
      <c r="I113" s="19">
        <f t="shared" si="10"/>
        <v>0</v>
      </c>
      <c r="J113" s="18" t="s">
        <v>20</v>
      </c>
      <c r="K113" s="20">
        <f t="shared" si="11"/>
        <v>44754</v>
      </c>
    </row>
    <row r="114" spans="1:11" ht="150" x14ac:dyDescent="0.3">
      <c r="A114" s="16">
        <v>104</v>
      </c>
      <c r="B114" s="17" t="s">
        <v>320</v>
      </c>
      <c r="C114" s="18" t="s">
        <v>321</v>
      </c>
      <c r="D114" s="17" t="s">
        <v>15</v>
      </c>
      <c r="E114" s="18" t="s">
        <v>322</v>
      </c>
      <c r="F114" s="18" t="s">
        <v>323</v>
      </c>
      <c r="G114" s="19">
        <v>11800</v>
      </c>
      <c r="H114" s="19">
        <f t="shared" si="9"/>
        <v>11800</v>
      </c>
      <c r="I114" s="19">
        <f t="shared" si="10"/>
        <v>0</v>
      </c>
      <c r="J114" s="18" t="s">
        <v>20</v>
      </c>
      <c r="K114" s="20">
        <f t="shared" si="11"/>
        <v>44755</v>
      </c>
    </row>
    <row r="115" spans="1:11" ht="187.5" x14ac:dyDescent="0.3">
      <c r="A115" s="16">
        <v>105</v>
      </c>
      <c r="B115" s="17" t="s">
        <v>320</v>
      </c>
      <c r="C115" s="18" t="s">
        <v>324</v>
      </c>
      <c r="D115" s="17" t="s">
        <v>231</v>
      </c>
      <c r="E115" s="18" t="s">
        <v>74</v>
      </c>
      <c r="F115" s="18" t="s">
        <v>325</v>
      </c>
      <c r="G115" s="19">
        <v>117200</v>
      </c>
      <c r="H115" s="19">
        <f t="shared" si="9"/>
        <v>117200</v>
      </c>
      <c r="I115" s="19">
        <f t="shared" si="10"/>
        <v>0</v>
      </c>
      <c r="J115" s="18" t="s">
        <v>20</v>
      </c>
      <c r="K115" s="20">
        <f t="shared" si="11"/>
        <v>44755</v>
      </c>
    </row>
    <row r="116" spans="1:11" ht="131.25" x14ac:dyDescent="0.3">
      <c r="A116" s="16">
        <v>106</v>
      </c>
      <c r="B116" s="17" t="s">
        <v>320</v>
      </c>
      <c r="C116" s="18" t="s">
        <v>326</v>
      </c>
      <c r="D116" s="17" t="s">
        <v>17</v>
      </c>
      <c r="E116" s="18" t="s">
        <v>313</v>
      </c>
      <c r="F116" s="18" t="s">
        <v>327</v>
      </c>
      <c r="G116" s="19">
        <v>50000</v>
      </c>
      <c r="H116" s="19">
        <f t="shared" si="9"/>
        <v>50000</v>
      </c>
      <c r="I116" s="19">
        <f t="shared" si="10"/>
        <v>0</v>
      </c>
      <c r="J116" s="18" t="s">
        <v>20</v>
      </c>
      <c r="K116" s="20">
        <f t="shared" si="11"/>
        <v>44755</v>
      </c>
    </row>
    <row r="117" spans="1:11" ht="131.25" x14ac:dyDescent="0.3">
      <c r="A117" s="16">
        <v>107</v>
      </c>
      <c r="B117" s="17" t="s">
        <v>320</v>
      </c>
      <c r="C117" s="18" t="s">
        <v>326</v>
      </c>
      <c r="D117" s="17" t="s">
        <v>105</v>
      </c>
      <c r="E117" s="18" t="s">
        <v>313</v>
      </c>
      <c r="F117" s="18" t="s">
        <v>327</v>
      </c>
      <c r="G117" s="19">
        <v>37500</v>
      </c>
      <c r="H117" s="19">
        <f t="shared" si="9"/>
        <v>37500</v>
      </c>
      <c r="I117" s="19">
        <f t="shared" si="10"/>
        <v>0</v>
      </c>
      <c r="J117" s="18" t="s">
        <v>20</v>
      </c>
      <c r="K117" s="20">
        <f t="shared" si="11"/>
        <v>44755</v>
      </c>
    </row>
    <row r="118" spans="1:11" ht="150" x14ac:dyDescent="0.3">
      <c r="A118" s="16">
        <v>108</v>
      </c>
      <c r="B118" s="17" t="s">
        <v>320</v>
      </c>
      <c r="C118" s="18" t="s">
        <v>328</v>
      </c>
      <c r="D118" s="17" t="s">
        <v>15</v>
      </c>
      <c r="E118" s="18" t="s">
        <v>329</v>
      </c>
      <c r="F118" s="18" t="s">
        <v>330</v>
      </c>
      <c r="G118" s="19">
        <v>131422.5</v>
      </c>
      <c r="H118" s="19">
        <f t="shared" si="9"/>
        <v>131422.5</v>
      </c>
      <c r="I118" s="19">
        <f t="shared" si="10"/>
        <v>0</v>
      </c>
      <c r="J118" s="18" t="s">
        <v>20</v>
      </c>
      <c r="K118" s="20">
        <f t="shared" si="11"/>
        <v>44755</v>
      </c>
    </row>
    <row r="119" spans="1:11" ht="168.75" x14ac:dyDescent="0.3">
      <c r="A119" s="16">
        <v>109</v>
      </c>
      <c r="B119" s="17" t="s">
        <v>331</v>
      </c>
      <c r="C119" s="18" t="s">
        <v>332</v>
      </c>
      <c r="D119" s="17" t="s">
        <v>333</v>
      </c>
      <c r="E119" s="18" t="s">
        <v>334</v>
      </c>
      <c r="F119" s="18" t="s">
        <v>335</v>
      </c>
      <c r="G119" s="19">
        <v>185682.27</v>
      </c>
      <c r="H119" s="19">
        <f t="shared" si="9"/>
        <v>185682.27</v>
      </c>
      <c r="I119" s="19">
        <f t="shared" si="10"/>
        <v>0</v>
      </c>
      <c r="J119" s="18" t="s">
        <v>20</v>
      </c>
      <c r="K119" s="20">
        <f t="shared" si="11"/>
        <v>44756</v>
      </c>
    </row>
    <row r="120" spans="1:11" ht="112.5" x14ac:dyDescent="0.3">
      <c r="A120" s="16">
        <v>110</v>
      </c>
      <c r="B120" s="17" t="s">
        <v>331</v>
      </c>
      <c r="C120" s="18" t="s">
        <v>336</v>
      </c>
      <c r="D120" s="17" t="s">
        <v>105</v>
      </c>
      <c r="E120" s="18" t="s">
        <v>164</v>
      </c>
      <c r="F120" s="18" t="s">
        <v>337</v>
      </c>
      <c r="G120" s="19">
        <v>120641.14</v>
      </c>
      <c r="H120" s="19">
        <f t="shared" si="9"/>
        <v>120641.14</v>
      </c>
      <c r="I120" s="19">
        <f t="shared" si="10"/>
        <v>0</v>
      </c>
      <c r="J120" s="18" t="s">
        <v>20</v>
      </c>
      <c r="K120" s="20">
        <f t="shared" si="11"/>
        <v>44756</v>
      </c>
    </row>
    <row r="121" spans="1:11" ht="168.75" x14ac:dyDescent="0.3">
      <c r="A121" s="16">
        <v>111</v>
      </c>
      <c r="B121" s="17" t="s">
        <v>331</v>
      </c>
      <c r="C121" s="18" t="s">
        <v>338</v>
      </c>
      <c r="D121" s="17" t="s">
        <v>88</v>
      </c>
      <c r="E121" s="18" t="s">
        <v>339</v>
      </c>
      <c r="F121" s="18" t="s">
        <v>340</v>
      </c>
      <c r="G121" s="19">
        <v>1050200</v>
      </c>
      <c r="H121" s="19">
        <f t="shared" si="9"/>
        <v>1050200</v>
      </c>
      <c r="I121" s="19">
        <f t="shared" si="10"/>
        <v>0</v>
      </c>
      <c r="J121" s="18" t="s">
        <v>20</v>
      </c>
      <c r="K121" s="20">
        <f t="shared" si="11"/>
        <v>44756</v>
      </c>
    </row>
    <row r="122" spans="1:11" ht="206.25" x14ac:dyDescent="0.3">
      <c r="A122" s="16">
        <v>112</v>
      </c>
      <c r="B122" s="17" t="s">
        <v>331</v>
      </c>
      <c r="C122" s="18" t="s">
        <v>341</v>
      </c>
      <c r="D122" s="17" t="s">
        <v>150</v>
      </c>
      <c r="E122" s="18" t="s">
        <v>81</v>
      </c>
      <c r="F122" s="18" t="s">
        <v>342</v>
      </c>
      <c r="G122" s="19">
        <v>128000</v>
      </c>
      <c r="H122" s="19">
        <f t="shared" si="9"/>
        <v>128000</v>
      </c>
      <c r="I122" s="19">
        <f t="shared" si="10"/>
        <v>0</v>
      </c>
      <c r="J122" s="18" t="s">
        <v>20</v>
      </c>
      <c r="K122" s="20">
        <f t="shared" si="11"/>
        <v>44756</v>
      </c>
    </row>
    <row r="123" spans="1:11" ht="168.75" x14ac:dyDescent="0.3">
      <c r="A123" s="16">
        <v>113</v>
      </c>
      <c r="B123" s="17" t="s">
        <v>331</v>
      </c>
      <c r="C123" s="18" t="s">
        <v>343</v>
      </c>
      <c r="D123" s="17" t="s">
        <v>307</v>
      </c>
      <c r="E123" s="18" t="s">
        <v>344</v>
      </c>
      <c r="F123" s="18" t="s">
        <v>345</v>
      </c>
      <c r="G123" s="19">
        <v>4249501.42</v>
      </c>
      <c r="H123" s="19">
        <f t="shared" si="9"/>
        <v>4249501.42</v>
      </c>
      <c r="I123" s="19">
        <f t="shared" si="10"/>
        <v>0</v>
      </c>
      <c r="J123" s="18" t="s">
        <v>20</v>
      </c>
      <c r="K123" s="20">
        <f t="shared" si="11"/>
        <v>44756</v>
      </c>
    </row>
    <row r="124" spans="1:11" ht="168.75" x14ac:dyDescent="0.3">
      <c r="A124" s="16">
        <v>114</v>
      </c>
      <c r="B124" s="17" t="s">
        <v>331</v>
      </c>
      <c r="C124" s="18" t="s">
        <v>346</v>
      </c>
      <c r="D124" s="17" t="s">
        <v>88</v>
      </c>
      <c r="E124" s="18" t="s">
        <v>347</v>
      </c>
      <c r="F124" s="18" t="s">
        <v>348</v>
      </c>
      <c r="G124" s="19">
        <v>12207.37</v>
      </c>
      <c r="H124" s="19">
        <f t="shared" si="9"/>
        <v>12207.37</v>
      </c>
      <c r="I124" s="19">
        <f t="shared" si="10"/>
        <v>0</v>
      </c>
      <c r="J124" s="18" t="s">
        <v>20</v>
      </c>
      <c r="K124" s="20">
        <f t="shared" si="11"/>
        <v>44756</v>
      </c>
    </row>
    <row r="125" spans="1:11" ht="131.25" x14ac:dyDescent="0.3">
      <c r="A125" s="16">
        <v>115</v>
      </c>
      <c r="B125" s="17" t="s">
        <v>331</v>
      </c>
      <c r="C125" s="18" t="s">
        <v>349</v>
      </c>
      <c r="D125" s="17" t="s">
        <v>300</v>
      </c>
      <c r="E125" s="18" t="s">
        <v>350</v>
      </c>
      <c r="F125" s="18" t="s">
        <v>351</v>
      </c>
      <c r="G125" s="19">
        <v>75667.460000000006</v>
      </c>
      <c r="H125" s="19">
        <f t="shared" si="9"/>
        <v>75667.460000000006</v>
      </c>
      <c r="I125" s="19">
        <f t="shared" si="10"/>
        <v>0</v>
      </c>
      <c r="J125" s="18" t="s">
        <v>20</v>
      </c>
      <c r="K125" s="20">
        <f t="shared" si="11"/>
        <v>44756</v>
      </c>
    </row>
    <row r="126" spans="1:11" ht="300" x14ac:dyDescent="0.3">
      <c r="A126" s="16">
        <v>116</v>
      </c>
      <c r="B126" s="17" t="s">
        <v>352</v>
      </c>
      <c r="C126" s="18" t="s">
        <v>353</v>
      </c>
      <c r="D126" s="17" t="s">
        <v>280</v>
      </c>
      <c r="E126" s="18" t="s">
        <v>151</v>
      </c>
      <c r="F126" s="18" t="s">
        <v>354</v>
      </c>
      <c r="G126" s="19">
        <v>88187.59</v>
      </c>
      <c r="H126" s="19">
        <f t="shared" si="9"/>
        <v>88187.59</v>
      </c>
      <c r="I126" s="19">
        <f t="shared" si="10"/>
        <v>0</v>
      </c>
      <c r="J126" s="18" t="s">
        <v>20</v>
      </c>
      <c r="K126" s="20">
        <f t="shared" si="11"/>
        <v>44757</v>
      </c>
    </row>
    <row r="127" spans="1:11" ht="150" x14ac:dyDescent="0.3">
      <c r="A127" s="16">
        <v>117</v>
      </c>
      <c r="B127" s="17" t="s">
        <v>352</v>
      </c>
      <c r="C127" s="18" t="s">
        <v>355</v>
      </c>
      <c r="D127" s="17" t="s">
        <v>32</v>
      </c>
      <c r="E127" s="18" t="s">
        <v>356</v>
      </c>
      <c r="F127" s="18" t="s">
        <v>357</v>
      </c>
      <c r="G127" s="19">
        <v>141345.12</v>
      </c>
      <c r="H127" s="19">
        <f t="shared" si="9"/>
        <v>141345.12</v>
      </c>
      <c r="I127" s="19">
        <f t="shared" si="10"/>
        <v>0</v>
      </c>
      <c r="J127" s="18" t="s">
        <v>20</v>
      </c>
      <c r="K127" s="20">
        <f t="shared" si="11"/>
        <v>44757</v>
      </c>
    </row>
    <row r="128" spans="1:11" ht="131.25" x14ac:dyDescent="0.3">
      <c r="A128" s="16">
        <v>118</v>
      </c>
      <c r="B128" s="17" t="s">
        <v>352</v>
      </c>
      <c r="C128" s="18" t="s">
        <v>358</v>
      </c>
      <c r="D128" s="17" t="s">
        <v>359</v>
      </c>
      <c r="E128" s="18" t="s">
        <v>158</v>
      </c>
      <c r="F128" s="18" t="s">
        <v>360</v>
      </c>
      <c r="G128" s="19">
        <v>85000</v>
      </c>
      <c r="H128" s="19">
        <f t="shared" si="9"/>
        <v>85000</v>
      </c>
      <c r="I128" s="19">
        <f t="shared" si="10"/>
        <v>0</v>
      </c>
      <c r="J128" s="18" t="s">
        <v>20</v>
      </c>
      <c r="K128" s="20">
        <f t="shared" si="11"/>
        <v>44757</v>
      </c>
    </row>
    <row r="129" spans="1:11" ht="187.5" x14ac:dyDescent="0.3">
      <c r="A129" s="16">
        <v>119</v>
      </c>
      <c r="B129" s="17" t="s">
        <v>352</v>
      </c>
      <c r="C129" s="18" t="s">
        <v>361</v>
      </c>
      <c r="D129" s="17" t="s">
        <v>209</v>
      </c>
      <c r="E129" s="18" t="s">
        <v>164</v>
      </c>
      <c r="F129" s="18" t="s">
        <v>362</v>
      </c>
      <c r="G129" s="19">
        <v>344664.26</v>
      </c>
      <c r="H129" s="19">
        <f t="shared" si="9"/>
        <v>344664.26</v>
      </c>
      <c r="I129" s="19">
        <f t="shared" si="10"/>
        <v>0</v>
      </c>
      <c r="J129" s="18" t="s">
        <v>20</v>
      </c>
      <c r="K129" s="20">
        <f t="shared" si="11"/>
        <v>44757</v>
      </c>
    </row>
    <row r="130" spans="1:11" ht="150" x14ac:dyDescent="0.3">
      <c r="A130" s="16">
        <v>120</v>
      </c>
      <c r="B130" s="17" t="s">
        <v>352</v>
      </c>
      <c r="C130" s="18" t="s">
        <v>363</v>
      </c>
      <c r="D130" s="17" t="s">
        <v>34</v>
      </c>
      <c r="E130" s="18" t="s">
        <v>364</v>
      </c>
      <c r="F130" s="18" t="s">
        <v>365</v>
      </c>
      <c r="G130" s="19">
        <v>85624</v>
      </c>
      <c r="H130" s="19">
        <f t="shared" si="9"/>
        <v>85624</v>
      </c>
      <c r="I130" s="19">
        <f t="shared" si="10"/>
        <v>0</v>
      </c>
      <c r="J130" s="18" t="s">
        <v>20</v>
      </c>
      <c r="K130" s="20">
        <f t="shared" si="11"/>
        <v>44757</v>
      </c>
    </row>
    <row r="131" spans="1:11" ht="150" x14ac:dyDescent="0.3">
      <c r="A131" s="16">
        <v>121</v>
      </c>
      <c r="B131" s="17" t="s">
        <v>352</v>
      </c>
      <c r="C131" s="18" t="s">
        <v>366</v>
      </c>
      <c r="D131" s="17" t="s">
        <v>367</v>
      </c>
      <c r="E131" s="18" t="s">
        <v>368</v>
      </c>
      <c r="F131" s="18" t="s">
        <v>369</v>
      </c>
      <c r="G131" s="19">
        <v>15610</v>
      </c>
      <c r="H131" s="19">
        <f t="shared" si="9"/>
        <v>15610</v>
      </c>
      <c r="I131" s="19">
        <f t="shared" si="10"/>
        <v>0</v>
      </c>
      <c r="J131" s="18" t="s">
        <v>20</v>
      </c>
      <c r="K131" s="20">
        <f t="shared" si="11"/>
        <v>44757</v>
      </c>
    </row>
    <row r="132" spans="1:11" ht="206.25" x14ac:dyDescent="0.3">
      <c r="A132" s="16">
        <v>122</v>
      </c>
      <c r="B132" s="17" t="s">
        <v>352</v>
      </c>
      <c r="C132" s="18" t="s">
        <v>370</v>
      </c>
      <c r="D132" s="17" t="s">
        <v>17</v>
      </c>
      <c r="E132" s="18" t="s">
        <v>371</v>
      </c>
      <c r="F132" s="18" t="s">
        <v>372</v>
      </c>
      <c r="G132" s="19">
        <v>128477.22</v>
      </c>
      <c r="H132" s="19">
        <f t="shared" si="9"/>
        <v>128477.22</v>
      </c>
      <c r="I132" s="19">
        <f t="shared" si="10"/>
        <v>0</v>
      </c>
      <c r="J132" s="18" t="s">
        <v>20</v>
      </c>
      <c r="K132" s="20">
        <f t="shared" si="11"/>
        <v>44757</v>
      </c>
    </row>
    <row r="133" spans="1:11" ht="112.5" x14ac:dyDescent="0.3">
      <c r="A133" s="16">
        <v>123</v>
      </c>
      <c r="B133" s="17" t="s">
        <v>352</v>
      </c>
      <c r="C133" s="18" t="s">
        <v>373</v>
      </c>
      <c r="D133" s="17" t="s">
        <v>236</v>
      </c>
      <c r="E133" s="18" t="s">
        <v>374</v>
      </c>
      <c r="F133" s="18" t="s">
        <v>375</v>
      </c>
      <c r="G133" s="19">
        <v>236356.36</v>
      </c>
      <c r="H133" s="19">
        <f t="shared" si="9"/>
        <v>236356.36</v>
      </c>
      <c r="I133" s="19">
        <f t="shared" si="10"/>
        <v>0</v>
      </c>
      <c r="J133" s="18" t="s">
        <v>20</v>
      </c>
      <c r="K133" s="20">
        <f t="shared" si="11"/>
        <v>44757</v>
      </c>
    </row>
    <row r="134" spans="1:11" ht="112.5" x14ac:dyDescent="0.3">
      <c r="A134" s="16">
        <v>124</v>
      </c>
      <c r="B134" s="17" t="s">
        <v>352</v>
      </c>
      <c r="C134" s="18" t="s">
        <v>376</v>
      </c>
      <c r="D134" s="17" t="s">
        <v>359</v>
      </c>
      <c r="E134" s="18" t="s">
        <v>92</v>
      </c>
      <c r="F134" s="18" t="s">
        <v>377</v>
      </c>
      <c r="G134" s="19">
        <v>24332.5</v>
      </c>
      <c r="H134" s="19">
        <f t="shared" si="9"/>
        <v>24332.5</v>
      </c>
      <c r="I134" s="19">
        <f t="shared" si="10"/>
        <v>0</v>
      </c>
      <c r="J134" s="18" t="s">
        <v>20</v>
      </c>
      <c r="K134" s="20">
        <f t="shared" si="11"/>
        <v>44757</v>
      </c>
    </row>
    <row r="135" spans="1:11" ht="168.75" x14ac:dyDescent="0.3">
      <c r="A135" s="16">
        <v>125</v>
      </c>
      <c r="B135" s="17" t="s">
        <v>352</v>
      </c>
      <c r="C135" s="18" t="s">
        <v>378</v>
      </c>
      <c r="D135" s="17" t="s">
        <v>119</v>
      </c>
      <c r="E135" s="18" t="s">
        <v>99</v>
      </c>
      <c r="F135" s="18" t="s">
        <v>379</v>
      </c>
      <c r="G135" s="19">
        <v>6300</v>
      </c>
      <c r="H135" s="19">
        <f t="shared" si="9"/>
        <v>6300</v>
      </c>
      <c r="I135" s="19">
        <f t="shared" si="10"/>
        <v>0</v>
      </c>
      <c r="J135" s="18" t="s">
        <v>20</v>
      </c>
      <c r="K135" s="20">
        <f t="shared" si="11"/>
        <v>44757</v>
      </c>
    </row>
    <row r="136" spans="1:11" ht="168.75" x14ac:dyDescent="0.3">
      <c r="A136" s="16">
        <v>126</v>
      </c>
      <c r="B136" s="17" t="s">
        <v>352</v>
      </c>
      <c r="C136" s="18" t="s">
        <v>380</v>
      </c>
      <c r="D136" s="17" t="s">
        <v>231</v>
      </c>
      <c r="E136" s="18" t="s">
        <v>381</v>
      </c>
      <c r="F136" s="18" t="s">
        <v>382</v>
      </c>
      <c r="G136" s="19">
        <v>176249.88</v>
      </c>
      <c r="H136" s="19">
        <f t="shared" si="9"/>
        <v>176249.88</v>
      </c>
      <c r="I136" s="19">
        <f t="shared" si="10"/>
        <v>0</v>
      </c>
      <c r="J136" s="18" t="s">
        <v>20</v>
      </c>
      <c r="K136" s="20">
        <f t="shared" si="11"/>
        <v>44757</v>
      </c>
    </row>
    <row r="137" spans="1:11" ht="112.5" x14ac:dyDescent="0.3">
      <c r="A137" s="16">
        <v>127</v>
      </c>
      <c r="B137" s="17" t="s">
        <v>352</v>
      </c>
      <c r="C137" s="18" t="s">
        <v>383</v>
      </c>
      <c r="D137" s="17" t="s">
        <v>88</v>
      </c>
      <c r="E137" s="18" t="s">
        <v>384</v>
      </c>
      <c r="F137" s="18" t="s">
        <v>385</v>
      </c>
      <c r="G137" s="19">
        <v>93066.6</v>
      </c>
      <c r="H137" s="19">
        <f t="shared" si="9"/>
        <v>93066.6</v>
      </c>
      <c r="I137" s="19">
        <f t="shared" si="10"/>
        <v>0</v>
      </c>
      <c r="J137" s="18" t="s">
        <v>20</v>
      </c>
      <c r="K137" s="20">
        <f t="shared" si="11"/>
        <v>44757</v>
      </c>
    </row>
    <row r="138" spans="1:11" ht="225" x14ac:dyDescent="0.3">
      <c r="A138" s="16">
        <v>128</v>
      </c>
      <c r="B138" s="17" t="s">
        <v>352</v>
      </c>
      <c r="C138" s="18" t="s">
        <v>386</v>
      </c>
      <c r="D138" s="17" t="s">
        <v>307</v>
      </c>
      <c r="E138" s="18" t="s">
        <v>387</v>
      </c>
      <c r="F138" s="18" t="s">
        <v>388</v>
      </c>
      <c r="G138" s="19">
        <v>8280000</v>
      </c>
      <c r="H138" s="19">
        <f t="shared" si="9"/>
        <v>8280000</v>
      </c>
      <c r="I138" s="19">
        <f t="shared" si="10"/>
        <v>0</v>
      </c>
      <c r="J138" s="18" t="s">
        <v>20</v>
      </c>
      <c r="K138" s="20">
        <f t="shared" si="11"/>
        <v>44757</v>
      </c>
    </row>
    <row r="139" spans="1:11" ht="19.5" thickBot="1" x14ac:dyDescent="0.35">
      <c r="A139" s="21" t="s">
        <v>389</v>
      </c>
      <c r="B139" s="22"/>
      <c r="C139" s="22"/>
      <c r="D139" s="22"/>
      <c r="E139" s="22"/>
      <c r="F139" s="22"/>
      <c r="G139" s="23">
        <f>SUM(G11:G138)</f>
        <v>62714505.900000013</v>
      </c>
      <c r="H139" s="23">
        <f>SUM(H11:H138)</f>
        <v>62714505.900000013</v>
      </c>
      <c r="I139" s="23">
        <f>SUM(I11:I138)</f>
        <v>0</v>
      </c>
      <c r="J139" s="22"/>
      <c r="K139" s="22"/>
    </row>
    <row r="140" spans="1:11" ht="19.5" thickTop="1" x14ac:dyDescent="0.3">
      <c r="A140" s="1"/>
      <c r="B140" s="1"/>
      <c r="C140" s="1"/>
      <c r="D140" s="1"/>
      <c r="E140" s="1"/>
      <c r="F140" s="1"/>
      <c r="G140" s="2"/>
      <c r="H140" s="1"/>
      <c r="I140" s="1"/>
      <c r="J140" s="1"/>
      <c r="K140" s="1"/>
    </row>
    <row r="141" spans="1:11" x14ac:dyDescent="0.3">
      <c r="A141" s="1"/>
      <c r="B141" s="1"/>
      <c r="C141" s="1"/>
      <c r="D141" s="1"/>
      <c r="E141" s="1"/>
      <c r="F141" s="1"/>
      <c r="G141" s="2"/>
      <c r="H141" s="1"/>
      <c r="I141" s="1"/>
      <c r="J141" s="1"/>
      <c r="K141" s="1"/>
    </row>
    <row r="142" spans="1:11" x14ac:dyDescent="0.3">
      <c r="A142" s="1"/>
      <c r="B142" s="1"/>
      <c r="C142" s="1"/>
      <c r="D142" s="1"/>
      <c r="E142" s="1"/>
      <c r="F142" s="1"/>
      <c r="G142" s="2"/>
      <c r="H142" s="1"/>
      <c r="I142" s="1"/>
      <c r="J142" s="1"/>
      <c r="K142" s="1"/>
    </row>
    <row r="143" spans="1:11" x14ac:dyDescent="0.3">
      <c r="A143" s="1"/>
      <c r="B143" s="1"/>
      <c r="C143" s="1"/>
      <c r="D143" s="1"/>
      <c r="E143" s="1"/>
      <c r="F143" s="1"/>
      <c r="G143" s="2"/>
      <c r="H143" s="1"/>
      <c r="I143" s="1"/>
      <c r="J143" s="1"/>
      <c r="K143" s="1"/>
    </row>
    <row r="144" spans="1:11" x14ac:dyDescent="0.3">
      <c r="A144" s="1"/>
      <c r="B144" s="1"/>
      <c r="C144" s="1"/>
      <c r="D144" s="1"/>
      <c r="E144" s="1"/>
      <c r="F144" s="1"/>
      <c r="G144" s="2"/>
      <c r="H144" s="1"/>
      <c r="I144" s="1"/>
      <c r="J144" s="1"/>
      <c r="K144" s="1"/>
    </row>
    <row r="145" spans="1:11" x14ac:dyDescent="0.3">
      <c r="A145" s="1"/>
      <c r="B145" s="1"/>
      <c r="C145" s="1"/>
      <c r="D145" s="1"/>
      <c r="E145" s="1"/>
      <c r="F145" s="1"/>
      <c r="G145" s="2"/>
      <c r="H145" s="1"/>
      <c r="I145" s="1"/>
      <c r="J145" s="1"/>
      <c r="K145" s="1"/>
    </row>
    <row r="146" spans="1:11" x14ac:dyDescent="0.3">
      <c r="A146" s="1"/>
      <c r="B146" s="1"/>
      <c r="C146" s="1"/>
      <c r="D146" s="1"/>
      <c r="E146" s="1"/>
      <c r="F146" s="1"/>
      <c r="G146" s="2"/>
      <c r="H146" s="1"/>
      <c r="I146" s="1"/>
      <c r="J146" s="1"/>
      <c r="K146" s="1"/>
    </row>
    <row r="147" spans="1:11" x14ac:dyDescent="0.3">
      <c r="A147" s="1"/>
      <c r="B147" s="1"/>
      <c r="C147" s="1"/>
      <c r="D147" s="1"/>
      <c r="E147" s="1"/>
      <c r="F147" s="1"/>
      <c r="G147" s="2"/>
      <c r="H147" s="1"/>
      <c r="I147" s="1"/>
      <c r="J147" s="1"/>
      <c r="K147" s="1"/>
    </row>
    <row r="148" spans="1:11" x14ac:dyDescent="0.3">
      <c r="A148" s="1"/>
      <c r="B148" s="1"/>
      <c r="C148" s="1"/>
      <c r="D148" s="1"/>
      <c r="E148" s="1"/>
      <c r="F148" s="1"/>
      <c r="G148" s="2"/>
      <c r="H148" s="1"/>
      <c r="I148" s="1"/>
      <c r="J148" s="1"/>
      <c r="K148" s="1"/>
    </row>
    <row r="149" spans="1:11" x14ac:dyDescent="0.3">
      <c r="A149" s="1"/>
      <c r="B149" s="1"/>
      <c r="C149" s="1"/>
      <c r="D149" s="1"/>
      <c r="E149" s="1"/>
      <c r="F149" s="1"/>
      <c r="G149" s="2"/>
      <c r="H149" s="1"/>
      <c r="I149" s="1"/>
      <c r="J149" s="1"/>
      <c r="K149" s="1"/>
    </row>
    <row r="150" spans="1:11" x14ac:dyDescent="0.3">
      <c r="A150" s="25" t="s">
        <v>390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5"/>
    </row>
    <row r="151" spans="1:11" x14ac:dyDescent="0.3">
      <c r="A151" s="26" t="s">
        <v>391</v>
      </c>
      <c r="B151" s="26"/>
      <c r="C151" s="26"/>
      <c r="D151" s="26"/>
      <c r="E151" s="26"/>
      <c r="F151" s="26"/>
      <c r="G151" s="26"/>
      <c r="H151" s="26"/>
      <c r="I151" s="26"/>
      <c r="J151" s="26"/>
      <c r="K151" s="26"/>
    </row>
  </sheetData>
  <mergeCells count="4">
    <mergeCell ref="A5:K5"/>
    <mergeCell ref="A6:K6"/>
    <mergeCell ref="A150:K150"/>
    <mergeCell ref="A151:K151"/>
  </mergeCells>
  <printOptions horizontalCentered="1"/>
  <pageMargins left="0.31496062992125984" right="0.31496062992125984" top="0.35433070866141736" bottom="0.35433070866141736" header="0.31496062992125984" footer="0.31496062992125984"/>
  <pageSetup scale="47" fitToHeight="0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Jane Bernalys Villar Diaz</cp:lastModifiedBy>
  <cp:lastPrinted>2022-07-11T15:26:17Z</cp:lastPrinted>
  <dcterms:created xsi:type="dcterms:W3CDTF">2022-07-11T15:18:32Z</dcterms:created>
  <dcterms:modified xsi:type="dcterms:W3CDTF">2022-07-11T15:26:23Z</dcterms:modified>
</cp:coreProperties>
</file>