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3\AGOSTO\"/>
    </mc:Choice>
  </mc:AlternateContent>
  <xr:revisionPtr revIDLastSave="0" documentId="13_ncr:1_{602D24F1-223F-434C-B40F-D3C79FAA1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TipoDocRespaldo!$F$9:$L$252</definedName>
    <definedName name="_xlnm.Print_Area" localSheetId="0">TipoDocRespaldo!$A$1:$L$253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3" i="1" l="1"/>
  <c r="H243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8" i="1" l="1"/>
</calcChain>
</file>

<file path=xl/sharedStrings.xml><?xml version="1.0" encoding="utf-8"?>
<sst xmlns="http://schemas.openxmlformats.org/spreadsheetml/2006/main" count="1856" uniqueCount="736">
  <si>
    <t>Beneficiario</t>
  </si>
  <si>
    <t>COMPANIA DOMINICANA DE TELEFONOS C POR A</t>
  </si>
  <si>
    <t>01/12/2022</t>
  </si>
  <si>
    <t>09/12/2022</t>
  </si>
  <si>
    <t>MAPFRE Salud ARS, S.A.</t>
  </si>
  <si>
    <t>Distribuidores Internacionales de Petróleo, SA</t>
  </si>
  <si>
    <t>HUMANO SEGUROS S A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</si>
  <si>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</si>
  <si>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</si>
  <si>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</si>
  <si>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</si>
  <si>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</si>
  <si>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</si>
  <si>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</si>
  <si>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</si>
  <si>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</si>
  <si>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</si>
  <si>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</si>
  <si>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</si>
  <si>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</si>
  <si>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</si>
  <si>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</si>
  <si>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</si>
  <si>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</si>
  <si>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</si>
  <si>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</si>
  <si>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</si>
  <si>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</si>
  <si>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</si>
  <si>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</si>
  <si>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</si>
  <si>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</si>
  <si>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</si>
  <si>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</si>
  <si>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</si>
  <si>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</si>
  <si>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</si>
  <si>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</si>
  <si>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</si>
  <si>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</si>
  <si>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</si>
  <si>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</si>
  <si>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</si>
  <si>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</si>
  <si>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</si>
  <si>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</si>
  <si>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</si>
  <si>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31/01/2023</t>
  </si>
  <si>
    <t>25/01/2023</t>
  </si>
  <si>
    <t>211</t>
  </si>
  <si>
    <t>212</t>
  </si>
  <si>
    <t>226</t>
  </si>
  <si>
    <t>217</t>
  </si>
  <si>
    <t>AMADIS SUAREZ GENAO</t>
  </si>
  <si>
    <t>José Augusto Díaz Porro</t>
  </si>
  <si>
    <t>DAMIAN MIGUEL ANGEL TAVERAS REYES</t>
  </si>
  <si>
    <t>TECNAS C POR A</t>
  </si>
  <si>
    <t>Hermosillo Comercial, SRL</t>
  </si>
  <si>
    <t>Nestévez Servicios de Comunicación, SRL (Nescom)</t>
  </si>
  <si>
    <t>Promokool, SRL</t>
  </si>
  <si>
    <t>Oficentro Oriental, SRL</t>
  </si>
  <si>
    <t>DI Part, Partes y Mecánica Diesel, SRL</t>
  </si>
  <si>
    <t>INVERSIONES DLP, SRL</t>
  </si>
  <si>
    <t>Transporte Viasa, SRL</t>
  </si>
  <si>
    <t>PA CATERING, SRL</t>
  </si>
  <si>
    <t>AGROGLOBAL EXPORT E IMPORT, SRL</t>
  </si>
  <si>
    <t>Inversiones ND &amp; Asociados, SRL</t>
  </si>
  <si>
    <t>Turistrans Transporte y Servicios, SRL</t>
  </si>
  <si>
    <t>Grupo Lexmark, SRL</t>
  </si>
  <si>
    <t>Fumismart, SRL</t>
  </si>
  <si>
    <t>Ta Bueno Cafetería, SRL</t>
  </si>
  <si>
    <t>Maikol José De la Rosa Ramírez</t>
  </si>
  <si>
    <t>ELDRY KAMILLE BELTRE RAMIREZ</t>
  </si>
  <si>
    <t>INSTITUTO SUPERIOR DE FORMACION DOCENTE SALOME URENA</t>
  </si>
  <si>
    <t>Organización de Estados Iberoamericanos para La Educación La Ciencia y La Cultura</t>
  </si>
  <si>
    <t>19/01/2023</t>
  </si>
  <si>
    <t>02/02/2023</t>
  </si>
  <si>
    <t>05/12/2022</t>
  </si>
  <si>
    <t>06/02/2023</t>
  </si>
  <si>
    <t>25/02/2023</t>
  </si>
  <si>
    <t>07/02/2023</t>
  </si>
  <si>
    <t>20/02/2023</t>
  </si>
  <si>
    <t>08/02/2023</t>
  </si>
  <si>
    <t>28/02/2023</t>
  </si>
  <si>
    <t>13/02/2023</t>
  </si>
  <si>
    <t>23/02/2023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</si>
  <si>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</si>
  <si>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</si>
  <si>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</si>
  <si>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</si>
  <si>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</si>
  <si>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</si>
  <si>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</si>
  <si>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</si>
  <si>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</si>
  <si>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</si>
  <si>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</si>
  <si>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</si>
  <si>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</si>
  <si>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</si>
  <si>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</si>
  <si>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</si>
  <si>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</si>
  <si>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</si>
  <si>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</si>
  <si>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</si>
  <si>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</si>
  <si>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</si>
  <si>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</si>
  <si>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</si>
  <si>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</si>
  <si>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</si>
  <si>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</si>
  <si>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</si>
  <si>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</si>
  <si>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</si>
  <si>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</si>
  <si>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</si>
  <si>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</si>
  <si>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</si>
  <si>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</si>
  <si>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</si>
  <si>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</si>
  <si>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</si>
  <si>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</si>
  <si>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</si>
  <si>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</si>
  <si>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</si>
  <si>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</si>
  <si>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</si>
  <si>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</si>
  <si>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</si>
  <si>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</si>
  <si>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</si>
  <si>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</si>
  <si>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</si>
  <si>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</si>
  <si>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</si>
  <si>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</si>
  <si>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</si>
  <si>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</si>
  <si>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</si>
  <si>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</si>
  <si>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</si>
  <si>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</si>
  <si>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</si>
  <si>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</si>
  <si>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</si>
  <si>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</si>
  <si>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</si>
  <si>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</si>
  <si>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</si>
  <si>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</si>
  <si>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</si>
  <si>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</si>
  <si>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</si>
  <si>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</si>
  <si>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</si>
  <si>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</si>
  <si>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</si>
  <si>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</si>
  <si>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</si>
  <si>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</si>
  <si>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</si>
  <si>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</si>
  <si>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</si>
  <si>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</si>
  <si>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</si>
  <si>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</si>
  <si>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</si>
  <si>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</si>
  <si>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</si>
  <si>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</si>
  <si>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</si>
  <si>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</si>
  <si>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</si>
  <si>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</si>
  <si>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</si>
  <si>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</si>
  <si>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</si>
  <si>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</si>
  <si>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</si>
  <si>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</si>
  <si>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</si>
  <si>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</si>
  <si>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</si>
  <si>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</si>
  <si>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</si>
  <si>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</si>
  <si>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</si>
  <si>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</si>
  <si>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</si>
  <si>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</si>
  <si>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</si>
  <si>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</si>
  <si>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</si>
  <si>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</si>
  <si>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</si>
  <si>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</si>
  <si>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</si>
  <si>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</si>
  <si>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</si>
  <si>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</si>
  <si>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</si>
  <si>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</si>
  <si>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</si>
  <si>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</si>
  <si>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</si>
  <si>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</si>
  <si>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</si>
  <si>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</si>
  <si>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</si>
  <si>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</si>
  <si>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</si>
  <si>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</si>
  <si>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</si>
  <si>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</si>
  <si>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</si>
  <si>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</si>
  <si>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</si>
  <si>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</si>
  <si>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</si>
  <si>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</si>
  <si>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</si>
  <si>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</si>
  <si>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</si>
  <si>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</si>
  <si>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</si>
  <si>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</si>
  <si>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</si>
  <si>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</si>
  <si>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</si>
  <si>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</si>
  <si>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</si>
  <si>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</si>
  <si>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</si>
  <si>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</si>
  <si>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PAGO A PROVEEDORES AL 31 DE AGOSTO 2023</t>
  </si>
  <si>
    <t>Corresp. Agosto 2023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</si>
  <si>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</si>
  <si>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</si>
  <si>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</si>
  <si>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</si>
  <si>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</si>
  <si>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</si>
  <si>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</si>
  <si>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</si>
  <si>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</si>
  <si>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</si>
  <si>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</si>
  <si>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</si>
  <si>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</si>
  <si>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</si>
  <si>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</si>
  <si>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</si>
  <si>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</si>
  <si>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</si>
  <si>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</si>
  <si>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</si>
  <si>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</si>
  <si>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</si>
  <si>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</si>
  <si>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</si>
  <si>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</si>
  <si>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</si>
  <si>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</si>
  <si>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</si>
  <si>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</si>
  <si>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</si>
  <si>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</si>
  <si>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</si>
  <si>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</si>
  <si>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</si>
  <si>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</si>
  <si>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</si>
  <si>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</si>
  <si>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</si>
  <si>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</si>
  <si>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</si>
  <si>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</si>
  <si>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</si>
  <si>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</si>
  <si>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</si>
  <si>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</si>
  <si>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</si>
  <si>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</si>
  <si>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</si>
  <si>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</si>
  <si>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</si>
  <si>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</si>
  <si>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</si>
  <si>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232</t>
  </si>
  <si>
    <t>233</t>
  </si>
  <si>
    <t>234</t>
  </si>
  <si>
    <t>235</t>
  </si>
  <si>
    <t>236</t>
  </si>
  <si>
    <t>237</t>
  </si>
  <si>
    <t>ANA MARIA PETRONILA HERNANDEZ PEGUERO</t>
  </si>
  <si>
    <t>FEM-Pago factura B1500000259 d/f 06/06/2023, correspondiente a la Notarización de contratos para los estudiantes, Primer pago de la OR-2023-00124.</t>
  </si>
  <si>
    <t>REC-Pago factura NCF: B1500000106 d/f 11/08/2023, por la contratación de consultor para implementación soporte y mantenimiento de la plataforma LMS Moodle ISI, para el Programa de Inducción del Minerd. Mes de julio 2023-OR-23-0036. Pagos parciales.</t>
  </si>
  <si>
    <t>JVM-Pago factura No.680 NCF: B1500000144 d/f 05/12/2022, por la adquisición de útiles de cocina para uso del Recinto. OR-2022-00608.</t>
  </si>
  <si>
    <t>FUNDACION DE INVESTIGACIÓN DE LA UNIVERSIDAD DE SEVILLA</t>
  </si>
  <si>
    <t>REC-Pago final factura No. 23/4550/0411 d/f 12/06/2023, correspondiente al entregable informe final "Evaluación por Competencias Digitales Docentes" según lo establece la Cert. CI-0000228-2022. EU$2,500.00 a una tasa de RD$62.3681.</t>
  </si>
  <si>
    <t>ONE WORLD NETWORK OF SCHOOLS</t>
  </si>
  <si>
    <t>REC-Primer y segundo pago según relación de facturas, de convenios Institucionales para formalizar la cooperación de los programas de Formación en Gestión de Organizaciones Educativas,USD$119,862.50 a una tasa de RD$56,1921. Cert-CI-0000311-23.</t>
  </si>
  <si>
    <t>REC-Pago relación de facturas, por contratación de servicios de transporte meses abril y mayo 2023, del Recinto EPH, No. OR-2022-00140. Cierre de la orden.</t>
  </si>
  <si>
    <t>REC-Pago fact. NCF: E450000017864 d/f 10/08/2023 correspondiente a la cuenta 705001061 flotilla móvil, agosto 2023.</t>
  </si>
  <si>
    <t>REC-Pago factura NCF: E40000017930 d/f 10/08/2023, correspondiente a la cuenta 734699053, Lineas de Rectoría agosto 2023.</t>
  </si>
  <si>
    <t>REC-Pago factura NCF: E450000016863 d/f 27/07/2023, correspondiente a la cuenta 751071915 sumaria lineas Recintos, mes julio 2023.</t>
  </si>
  <si>
    <t>REC-Pago factura NCF: E450000017889 d/f 10/08/2023, correspondiente a la cuenta 711982560 Central Rectoría, mes de agosto 2023.</t>
  </si>
  <si>
    <t>Editora Listin Diario, SA</t>
  </si>
  <si>
    <t>REC-Pago de factura NCF: B1500008506 d/f 22/06/2023, por contratación de espacio de publicidad en periódicos impresos de circulación Nacional y Zona Norte/Sur. OR-2023-00338. Único pago.</t>
  </si>
  <si>
    <t>REC-Pago factura NCF: B1500008580 d/f 07/07/2023, por servicio de publicación de convocatorias en periódicos de circulación nacional. Según Orden de compra ISFODOSU 2023-00147. pagos parciales.</t>
  </si>
  <si>
    <t>REC-Pago relación de facturas anexas, por servicio de publicación de convocatorias en periódicos impresos de circulación nacional. Según Orden de pago ISFODOSU 2022-00414. Saldo.</t>
  </si>
  <si>
    <t>REC-Pago factura NCF: B1500008472 d/f 09/06/2023, por servicios en el desarrollo de la XXX edición del Proyecto Educativo semana de la Geografía. Cert. CI-0000260-2023. Pago único.</t>
  </si>
  <si>
    <t>Almacenes El Encanto, S.A.S</t>
  </si>
  <si>
    <t>LNM-Pago factura NCF: B1500047806 d/f 06/02/2023, por la adquisición de alimentos para los estudiantes del Recinto. OR-2021-00358.</t>
  </si>
  <si>
    <t>LNM-Pago relación de facturas anexas, por adquisición de provisiones (remanente) alimentos para los estudiantes del Recinto. Según Orden de compra ISFODOSU-2021-00358. (13) Décimo tercer pago.</t>
  </si>
  <si>
    <t>Totalenergies Marketing Dominicana, S.A.</t>
  </si>
  <si>
    <t>EMH-Pago factura NCF: B1500227797 d/f 11/07/2023, por la adquisición de tickets de combustible para uso del Recinto. OR-2022-00603.</t>
  </si>
  <si>
    <t>Logomarca, SA</t>
  </si>
  <si>
    <t>JVM- Pago factura NCF: B1500009524 d/f 21/06/2023, por  adquisición de placas y medallas para diversas actividades del Recinto. Según Orden de compra ISFODOSU 2023-00315.</t>
  </si>
  <si>
    <t>REC-Pago relación de facturas, correspondiente a mantenimiento de ascensores Rectoría, desde mayo hasta agosto 2023. OR-2022-00340.</t>
  </si>
  <si>
    <t>AGUA PLANETA AZUL C POR A</t>
  </si>
  <si>
    <t>FEM-Pago relación de facturas, por la adquisición de agua purificada para el Recinto. 8vo pago de la OR- 2022-00160.</t>
  </si>
  <si>
    <t>REC-Pago según relación de facturas, por la adquisición de agua purificada para la Rectoría. OR-2021-261. Consumo parcial.</t>
  </si>
  <si>
    <t>Inmobiliaria Ferpa, SRL</t>
  </si>
  <si>
    <t>REC-Pago factura No.132 NCF: B1500000033 d/f 17/05/2023, por servicio de instalación de línea de gas para el laboratorio de Biología del Recinto FEM. OR-2023-00026, Cierre de orden.</t>
  </si>
  <si>
    <t>Tropigas Dominicana, SRL</t>
  </si>
  <si>
    <t>EMH-Pago factura NCF: B1500012497 d/f 05/07/2023, por compra de gas licuado de petróleo para uso del Recinto. OR-2022-00017.</t>
  </si>
  <si>
    <t>REC-Pago factura NCF: B1500003733, d/f 01/08/2023, por seguro complementario para empleados del ISFODOSU. Mes de agosto 2023 correspondiente al periodo 01/08/2023 hasta el 31/08/2023.</t>
  </si>
  <si>
    <t>REC-Pago factura B1500027676 d/f 01/08/2023, por la adquisición de tickets de combustible para la Rectoría del ISFODOSU. Certificación de contrato No. BS-0012605-2022. Pagos parciales.</t>
  </si>
  <si>
    <t>REC-Pago factura NCF: B1500028748 d/f 01/08/2023, por seguro complementario para colaboradores del ISFODOSU y sus dependientes, mes de agosto 2023.</t>
  </si>
  <si>
    <t>REC-Pago factura NCF: B1500028901 d/f 01/08/2023, correspondiente a la renovación de seguros de accidentes para los estudiantes activos en la Institución, póliza No. 30-11-5356. Vigencia desde 01/08/2023 hasta 01/08/2024.</t>
  </si>
  <si>
    <t>REC-Pago de factura NCF: B1500011497 d/f 02/08/2023,correspondiente a contrato de internet 100/10MB de Rectoría, por monto de RD$16,315.00. Mes de agosto 2023.</t>
  </si>
  <si>
    <t>Suplidora Leopeña, SRL</t>
  </si>
  <si>
    <t>EPH-Pago factura NCF: B1500000979 d/f 13/04/2023, por adquisición de remanentes de alimentos y bebidas para los estudiantes del Recinto. Según Orden de compra ISFODOSU-2022-00679.</t>
  </si>
  <si>
    <t>FEM-Pago relación de facturas, por la adquisición de tickets de combustibles. 9no pago de la orden de compra 2022-00488.</t>
  </si>
  <si>
    <t>MULTIPLICITY SRL</t>
  </si>
  <si>
    <t>REC-Pago factura NCF: B1500000169 d/f 28/06/2023, por contratación de una empresa para el servicio de aplicación de evaluaciones por competencias en líneas para procesos de Reclutamientos Internos del ISFODOSU, OR-2023-00412. Único pago.</t>
  </si>
  <si>
    <t>FEM-Pago factura No. 0000004791 NCF: B1500001290 d/f 15/03/2023, por la adquisición de alimentos para los estudiantes del Recinto. Segundo pago de la OR-2022-00644.</t>
  </si>
  <si>
    <t>Empresas Miltin, SRL</t>
  </si>
  <si>
    <t>UM-Pago factura NCF No. B1500007994 d/f 18/07/2023, por la adquisición de gas propano para uso en la cocina del Recinto. 14vo. Pago de la orden de compra 2022-00058.</t>
  </si>
  <si>
    <t>UM-Pago factura NCF: B1500007993 d/f 18/07/2023, por la adquisición de tickets de combustible para los vehículos de este Recinto. 7mo pago de la OR-2022-00513.</t>
  </si>
  <si>
    <t>Difo Eléctromecanica, SRL</t>
  </si>
  <si>
    <t>REC-Pago de factura NCF: B1500000166 d/f  28/04/2023, por servicio de mantenimiento preventivo/correctivo  a cuarto frío, freezer y bebedero del Recinto FEM. Según Orden de compra 2022-0396. Pago 19° de la orden.</t>
  </si>
  <si>
    <t>REC-Pago relación de facturas anexas, correspondiente al servicio de mantenimiento preventivo/correctivo de A/A y cuarto frio de la Rectoría y FEM. OR-2022-00396.</t>
  </si>
  <si>
    <t>UM-Pago factura No. 1162, NCF: B1500000173 d/f 22/06/2023, por el servicio de mantenimiento y/o reparación de aires acondicionados de este Recinto.1er pago de la OR-2023-00180.</t>
  </si>
  <si>
    <t>REC-Pago factura NCF: B1500000384 d/f 05/05/2023, correspondiente a conducción de la Graduación Extraordinaria ISFODOSU, realizada en Santo Domingo en fecha 18/04/2023. OR-2022-00037. Pagos parciales.</t>
  </si>
  <si>
    <t>Femaral, EIRL</t>
  </si>
  <si>
    <t>UM-Pago factura No. 42018591, NCF: B1500014128 d/f 19/06/2023, por la adquisición de artículos ferreteros para uso en el mantenimiento de la infraestructura física de este Recinto. OR-2023-00364.</t>
  </si>
  <si>
    <t>GRUPO NOUS, SRL</t>
  </si>
  <si>
    <t>REC-Pago factura NCF: B1500000178 d/f 02/02/2023, por 50% de la contratación de servicios para la edición y conversión de Libros Digitales a versión E-BOOK, para la Rectoría. OR-2022-00583.</t>
  </si>
  <si>
    <t>Supercentro Tamboril, SRL</t>
  </si>
  <si>
    <t>LNM-Pago factura NCF: B1500010450 d/f 27/07/2023, por la compra de tickets de combustible para uso de la flotilla de los vehículos y asignaciones de los Directores del Recinto, saldo OR-2022-00281.</t>
  </si>
  <si>
    <t>Grupo de Inversiones Read Domínguez, SRL</t>
  </si>
  <si>
    <t>REC-Pago factura NCF: B1500000101 d/f 27/03/2023, por alojamiento en varias provincias del país, para colaboradores del ISFODOSU, con la finalidad de implementar y programar actividades formativas, orden 2023-00068.</t>
  </si>
  <si>
    <t>REC-Pago factura NCF: B1500000103 d/f 12/06/2023, por alquiler de salón (Hotel) para taller de capacitación de Metodología de Formación POA 2024, el día 06 de junio 2023, OR-2023-00345.</t>
  </si>
  <si>
    <t>FEM-Pago factura No. 228 NCF: B1500000228 d/f 22/05/2023, por la adquisición de entregables, para el encuentro de directores y Orientadores. Pago único de la OR-2023-00262.</t>
  </si>
  <si>
    <t>Sofimac Technology Sote, SRL</t>
  </si>
  <si>
    <t>EMH-Pago factura NCF: B1500000095 d/f 17/04/2023, por el servicio de mantenimiento preventivo y correctivo de aires acondicionados, según OR-2022-00468.</t>
  </si>
  <si>
    <t>JVM-Pago relación de facturas, por la adquisición de material de limpieza y útiles de cocina para el Recinto. OR-00537-2022.</t>
  </si>
  <si>
    <t>Springdale Comercial, SRL</t>
  </si>
  <si>
    <t>REC-Pago factura NCF: B1500000193 d/f 21/06/2023, por adquisición de neumáticos para la flotilla vehicular de la Rectoría, Segunda Convocatoria. Según Orden de compra ISFODOSU-2023-00346. 1er pago.</t>
  </si>
  <si>
    <t>REC-Pago relación de factura anexa, correspondiente al servicio de mantenimiento y/o reparación de la flotilla de los vehículos del Recinto EPH. Según Orden de compra ISFODOSU 2023-00054.</t>
  </si>
  <si>
    <t>NEGOCIOS DOMINICALY, SRL</t>
  </si>
  <si>
    <t>REC-Pago factura NCF: B1500000972 d/f 16/05/2023, correspondiente a servicio de montaje y organización para el encuentro con la Facultad del Deporte de Melilla, Universidad de Granada, OR-2023-00271.</t>
  </si>
  <si>
    <t>Dies Trading, SRL</t>
  </si>
  <si>
    <t>EMH-Pago factura NCF: B1500000553 d/f 17/05/2023, por la adquisición de grifería para el mantenimiento de los Baños del Recinto. OR-2023-00266.</t>
  </si>
  <si>
    <t>EMH-Pago factura NCF: B1500001014 d/f 06/02/2023, por la adquisición de alimentos para estudiantes del Recinto. Según OR-2022-303.</t>
  </si>
  <si>
    <t>REC-Pago relación de facturas anexas, por adquisición de alimentos para los Recintos del ISFODOSU. Según CERT. NO. BS-0001624-2020-ADENDA BS-13036-2021. (Amortización 20%).</t>
  </si>
  <si>
    <t>INCIMAS Ingenieros Civiles y Maquinarias, SRL</t>
  </si>
  <si>
    <t>UM-Pago factura NCF: B1500000023 d/f 09/06/2023, por servicio de suministro e instalación de barandas doble para rampas en diferentes áreas del Recinto. Según Orden de compra ISFODOSU-2023-00234. Pago único.</t>
  </si>
  <si>
    <t>FEM-Pago factura NCF: B1500000039 d/f 21/07/2023, por adquisición de GLP para proceso de cocción de alimentos. Según Orden de compra ISFODOSU-2022-00311. 6to pago y cierre de la orden.</t>
  </si>
  <si>
    <t>FEM-Pago factura No. 1500002824 NCF: B1500002824 d/f 13/02/2023, correspondiente a servicios de catering. para actividades diversas. Segundo pago y cierre de la OR-2022-00404.</t>
  </si>
  <si>
    <t>COMERCIALIZADORA LANIPSE, SRL</t>
  </si>
  <si>
    <t>EPH-Pago factura NCF: B1500000505 d/f 28/03/2023, por adquisición de alimentos y bebidas para los estudiantes del Recinto. Según Orden de compra ISFODOSU-2022-00678.</t>
  </si>
  <si>
    <t>FEM-Pago relación de facturas anexas, por la adquisición de alimentos para los estudiantes del Recinto. Segundo pago de la OR-2023-00014.</t>
  </si>
  <si>
    <t>EMH-Pago relación de facturas, por la adquisición de alimentos, proceso de compra ISFODOSU-2022-0309. OR-2022-00591. Cierre de orden.</t>
  </si>
  <si>
    <t>Inversiones Sanfra, SRL</t>
  </si>
  <si>
    <t>REC-Pago factura B1500000575 d/f 16/06/2023, por adquisición de azúcar, cremora y te para uso de la Rectoría. OR-2023-00376. Consumo total.</t>
  </si>
  <si>
    <t>Eventos Sonia &amp; Felix, SRL</t>
  </si>
  <si>
    <t>LNM-Pago relación de facturas, por el servicios de catering para diferentes actividades académica de Ciencias Naturales desarrolladas del Recinto. Según Orden de compra ISFODOSU 2023-00207. 1er pago.</t>
  </si>
  <si>
    <t>REC-Pago relación de facturas anexas, por los servicios de catering para actividades de las áreas de Centros Cogestionados y la Unidad de Extensión de la Rectoría. OR-2022-00638. Único pago.</t>
  </si>
  <si>
    <t>FEM-Pago factura NCF: B1500000454 d/f 13/04/2023, por servicio de transporte para actividades de excursiones diversas. 5to pago y cierre de la OR-2022-00100.</t>
  </si>
  <si>
    <t>REC-Pago factura NCF: B1500000015 d/f 23/06/2023 por adquisición de Silbatos de emergencias para las Brigadas de seguridad y personal de todos los Recintos. Según Orden de compra ISFODOSU-202300212.</t>
  </si>
  <si>
    <t>REC-Pago relación de facturas anexas, por servicios de fumigación y control de plagas para Rectoría y FEM, correspondiente marzo y abril 2023. OR-2022-00320.</t>
  </si>
  <si>
    <t>Martínez Torres Traveling, SRL</t>
  </si>
  <si>
    <t>JVM-Pago de factura No.748 NCF: B1500000748 d/f 06/03/2023, por los servicios de catering para 130 Maestros del Diplomado Liderazgo Educativo en el Recinto JVM. OR-2022-00668.</t>
  </si>
  <si>
    <t>REC-Pago de factura NCF: B1500000798 d/f 19/04/2023, por los servicios de catering (Pre empacado) para 300 personas por Graduación Extraordinaria 2023, dirigido a MiPymes. OR-2023-00186. Pago único.</t>
  </si>
  <si>
    <t>REC-Pago de factura NCF: B1500000802 d/f 25/04/2023, por los servicios de refrigerios y almuerzos para actividades de la Rectoría. OR-2023-00002.</t>
  </si>
  <si>
    <t>REC-Pago factura NCF: B1500000829 d/f 09/05/2023, contratación de servicios de catering para maestros participantes en el Diplomado Liderazgo Pedagógico, según OR-2023-00105. Pago único.</t>
  </si>
  <si>
    <t>Vidrog Solutions, SRL</t>
  </si>
  <si>
    <t>REC-Pago factura NCF: B1500000011 d/f 25/04/2023, por la contratación de capacitaciones para empleados de la Rectoría, orden de compra 2022-00577.</t>
  </si>
  <si>
    <t>La Cocina Gustaer, SRL</t>
  </si>
  <si>
    <t>UM-Pago factura NCF: B1500000227 d/f 10/05/2023, por la contratación de servicios de catering para diferentes actividades de este Recinto. Saldo de la orden 2022-00301.</t>
  </si>
  <si>
    <t>Otrojo EIRL</t>
  </si>
  <si>
    <t>REC-Pago factura NCF: B1500000021 d/f 07/02/2023, por servicios fotográficos para diferentes actividades del ISFODOSU. OR-2022-00302.</t>
  </si>
  <si>
    <t>REC-pago relación de facturas anexas, por servicios fotográficos para diferentes actividades del ISFODOSU. Según Orden de compra 2022-00302.</t>
  </si>
  <si>
    <t>UVRO Soluciones Empresariales, SRL</t>
  </si>
  <si>
    <t>FEM-Pago relación de facturas anexas, por la adquisición de alimentos para los estudiantes del Recinto. Tercer pago de la OR-2022-00443.</t>
  </si>
  <si>
    <t>FEM-Pago relación de facturas, por la adquisición de alimentos para los estudiantes del Recinto. OR-2022-00183.</t>
  </si>
  <si>
    <t>UM-Pago factura NCF: B1500000160 d/f 19/06/2023, por servicio de catering para diferentes actividades realizadas en el Recinto. Según Orden de compra ISFODOSU-2023-00172. 1er pago.</t>
  </si>
  <si>
    <t>Galen Office Supply, SRL</t>
  </si>
  <si>
    <t>REC-Pago factura NCF: B1500000243 d/f 22/06/2023, por adquisición de equipos y piezas, para laboratorios de informática, áreas académicas y administrativas de los diferentes Recintos, OR-2023-00396.</t>
  </si>
  <si>
    <t>Sivinox, SRL</t>
  </si>
  <si>
    <t>LNM-Pago factura NFC: B1500000122 d/f 19/06/2023, por la adquisición e instalación de pizarras flotantes en cristal para aulas del Recinto. OR-2023-00310.</t>
  </si>
  <si>
    <t>Ranraiby Construcciones &amp; Servicios, SRL</t>
  </si>
  <si>
    <t>REC-Pago factura NCF: B1500000230 d/f 15/03/2023, por servicio de catering para los participantes del Diplomado Liderazgo Educativo, en el Recinto EMH. OR-2022-00689. Cierre de orden.</t>
  </si>
  <si>
    <t>Inversiones Jos &amp; Wil, SRL</t>
  </si>
  <si>
    <t>REC-Pago factura NCF: B1500000015 d/f 27/04/2023, por los servicios de catering para el Diplomado Liderazgo Pedagógico en Elías Piña. OR-2023-00048. Pago único.</t>
  </si>
  <si>
    <t>REC-Pago factura NCF: B1500000017 d/f 26/05/2023, por los servicios de catering para el Diplomado Liderazgo Pedagógico en el Centro Cultural de Neiba, dirigido a MiPymes de la región Sur. OR- 2023-00050 único pago.</t>
  </si>
  <si>
    <t>1955 General Business, Bienes y Servicios, SRL</t>
  </si>
  <si>
    <t>REC- Pago factura NCF: B1500000010 d/f 17/05/2023, por adquisición de insumos varios (escalera, aceites, tape y refrigerante) para el área de almacén de Rectoría. Según Orden de Compra ISFODOSU-2023-00237. Pago único.</t>
  </si>
  <si>
    <t>UM-Pago factura No. 22-77, NCF: B1500000013 d/f 22/06/2023, por la adquisición de artículos ferreteros para uso en el mantenimiento de la infraestructura física de este Recinto. OR-2023-00366.</t>
  </si>
  <si>
    <t>REC-Pago factura NCF: B1500000012 d/f 03/04/2023, por la adquisición de aspiradora de mano portátil para utilizarse en la Rectoría y  los Recintos del ISFODOSU. OR-2022-00709. Pago parcial.</t>
  </si>
  <si>
    <t>Yaxis Comercial, SRL</t>
  </si>
  <si>
    <t>UM-Pago factura NCF: B1500000079 d/f 22/06/2023, por la adquisición de textiles para actividades del área de RRHH del Recinto. OR-2023-00328.</t>
  </si>
  <si>
    <t>ASOC DOM DE RECTORES D UNIVERSI</t>
  </si>
  <si>
    <t>REC-Pago factura NCF: B1500000169 d/f 13/03/2023, por concepto de cuota de Membresía correspondiente a enero-diciembre 2023. OR-2023-00092. Pago único.</t>
  </si>
  <si>
    <t>COMITE FLACSO REPUBLICA DOMINICANA</t>
  </si>
  <si>
    <t>REC-3er y último pago factura No. B1500000075 d/f 11/05/2023, por asistencia técnica para el desarrollo de las Investigaciones y Publicaciones Científicas Diseñadas por docentes y grupos de invest. Cert. CI-123-2021, Adenda CI-326-2023.</t>
  </si>
  <si>
    <t>REC-Pago factura NCF: B1500009022 d/f 18/07/2023, correspondiente a la contratación de seguro complementario para los colaboradores del ISFODOSU y sus dependientes, por el mes de agosto 2023.</t>
  </si>
  <si>
    <t>FEM-Pago factura NCF: B1500000308 d/f 27/03/2023, por la adquisición de alimentos para los estudiantes del Recinto. Segundo pago de la OR-2023-00017.</t>
  </si>
  <si>
    <t>REC-Pago factura NCF: B1500000107 d/f 06/03/2023, por servicios de refrigerios y almuerzos para actividades de la Rectoría. Según orden ISFODOSU-2022-00271. Pagos parciales.</t>
  </si>
  <si>
    <t>PAGO ESTIPENDIO EMH NO RESIDENTES AGOSTO 2023</t>
  </si>
  <si>
    <t>PAGO ESTIPENDIO EPH ESPECIAL SIN ALOJAMIENTO AGOSTO 2023</t>
  </si>
  <si>
    <t>PAGO ESTIPENDIO EPH NIVELACION AGOSTO 2023</t>
  </si>
  <si>
    <t>PAGO ESTIPENDIO EPH NO RESIDENTES SIN ALOJAMIENTO AGOSTO 2023</t>
  </si>
  <si>
    <t>PAGO ESTIPENDIO FEM NO RESIDENTES AGOSTO 2023</t>
  </si>
  <si>
    <t>PAGO ESTIPENDIO JVM  RESIDENTES  AGOSTO 2023</t>
  </si>
  <si>
    <t>PAGO ESTIPENDIO JVM NO RESIDENTES  AGOSTO 2023</t>
  </si>
  <si>
    <t>PAGO ESTIPENDIO LNNM NO RESIDENTES AGOSTO 2023</t>
  </si>
  <si>
    <t>PAGO ESTIPENDIO LNNM RESIDENTES AGOSTO 2023</t>
  </si>
  <si>
    <t>PAGO ESTIPENDIO UM  NIVELACION  AGOSTO 2023</t>
  </si>
  <si>
    <t>PAGO ESTIPENDIO UM  RESIDENTES AGOSTO 2023</t>
  </si>
  <si>
    <t>PAGO ESTIPENDIO UM NO RESIDENTES AGOSTO 2023</t>
  </si>
  <si>
    <t>PAGO REINTEGRO EMH NO RESIDENTE JULIO 2023</t>
  </si>
  <si>
    <t>PAGO REINTEGRO FEM NO RESIDENTE JULIO 2023</t>
  </si>
  <si>
    <t>ISF COORD ESPEC  Y MAESTRIA  CARACTER EVENTUAL JUNIO 2023</t>
  </si>
  <si>
    <t>ISF NÓMINA COORDINADORES DEL TRABAJO FINAL DE MAESTRÍA EN GESTIÓN DE ORGANIZACIONES EDUCATIVAS TFM-255 FEBRERO 2023</t>
  </si>
  <si>
    <t>ISF NÓMINA DOCENTES DIPLOMADO LIDERAZGO EDUCATIVO MAYO 2023</t>
  </si>
  <si>
    <t>ISF NÓMINA ESPECIALISTA DEL REDISEÑO DE LA PROPUESTA DEL PROGRAMA DE MAESTRÍA LECT-175 JUNIO 2023</t>
  </si>
  <si>
    <t>ISF NÓMINA ESPECIALISTA DEL REDISEÑO DE LA PROPUESTA DEL PROGRAMA DE MAESTRÍA LECTO-175 MAYO 2023</t>
  </si>
  <si>
    <t>ISF NÓMINA FACILITADOR DEL DIPLOMADO DE LECTOESCRITURA FAC-215 MAYO 2023</t>
  </si>
  <si>
    <t>ISF NÓMINA FACILITADOR Y COORDINADOR DE DIPLOMADO FCO-155 ABRIL 2023 CUOTA 2/3</t>
  </si>
  <si>
    <t>ISF NÓMINA FACILITADOR Y COORDINADOR DE DIPLOMADO FCO-155 MAYO 2023 CUOTA 3/3</t>
  </si>
  <si>
    <t>ISF NÓMINA FACILITADORA DEL DIPLOMADO EN LECTOESCRITURA LECTO-220 FEBRERO 2023</t>
  </si>
  <si>
    <t>ISF NÓMINA FACILITADORAS DEL DIPLOMADO EN LECTOESCRITURA FAC-210 ABRIL 2023</t>
  </si>
  <si>
    <t>ISF NÓMINA FACILITADORES DE DIPLOMADOS Y ESPECIALIDADES FAC-225 JUNIO 2023</t>
  </si>
  <si>
    <t>ISF NÓMINA FACILITADORES DE MAESTRÍA EN GESTIÓN DE ORGANIZACIONES EDUCATIVAS FAC-195 ENERO 2023</t>
  </si>
  <si>
    <t>ISF NÓMINA FACILITADORES DE MAESTRÍA EN GESTIÓN DE ORGANIZACIONES EDUCATIVAS FAC-230 MARZO 2023</t>
  </si>
  <si>
    <t>ISF NÓMINA FACILITADORES DE MAESTRÍA EN GESTIÓN DE ORGANIZACIONES EDUCATIVAS FAC-240 ABRIL 2023</t>
  </si>
  <si>
    <t>ISF NÓMINA FACILITADORES DE MAESTRÍA Y DIPLOMADOS FCO-165 MAYO 2023</t>
  </si>
  <si>
    <t>ISF NÓMINA FACILITADORES DEL DIPLOMADO EN LECTOESCRITURA LECTO-180 MARZO 2023</t>
  </si>
  <si>
    <t>ISF NÓMINA FACILITADORES DEL DIPLOMADO EN LECTOESCRITURA LECTO-180 MAYO 2023</t>
  </si>
  <si>
    <t>ISF NÓMINA FACILITADORES DEL DIPLOMADO EN LECTOESCRITURA LECTO-185 ABRIL 2023 CUOTA 1/2</t>
  </si>
  <si>
    <t>ISF NÓMINA FACILITADORES DEL DIPLOMADO EN LECTOESCRITURA LECTO-185 JUNIO 2023 CUOTA 2/2</t>
  </si>
  <si>
    <t>ISF NÓMINA PERIODO PROBATORIO INGRESO A CARRERA AGOSTO 2023</t>
  </si>
  <si>
    <t>ISF PAGO GASTOS DE REPRESENTACIÓN AGOSTO 2023</t>
  </si>
  <si>
    <t>ISF PAGO HORAS EXTRAS ADICIONAL ENERO 2023</t>
  </si>
  <si>
    <t>ISF PAGO HORAS EXTRAS ADICIONAL FEBRERO 2023</t>
  </si>
  <si>
    <t>ISF PAGO HORAS EXTRAS JULIO 2023</t>
  </si>
  <si>
    <t>ISF PAGO DE VIATICOS MES DE JULIO 2023</t>
  </si>
  <si>
    <t>REC-3er. pago del 20% fact. NCF: B1500000092 d/f 03/07/2023, por el fortalecimiento del ISFODOSU, a través del diseño e implement. del marco regulatorio de la carrera docente, adecuación de su estructura y elaboración del modelo pedagógico. Cert.210-21.</t>
  </si>
  <si>
    <t>COLECTOR CONTRIBUCIONES A LA TESORERIA DE LA SEGURIDAD SOCIAL TSS</t>
  </si>
  <si>
    <t>REC-Pago recargos TSS nóminas complementaria enero-junio-2023.</t>
  </si>
  <si>
    <t>06/06/2023</t>
  </si>
  <si>
    <t>11/08/2023</t>
  </si>
  <si>
    <t>26/04/2023</t>
  </si>
  <si>
    <t>12/06/2023</t>
  </si>
  <si>
    <t>26/05/2023</t>
  </si>
  <si>
    <t>16/06/2023</t>
  </si>
  <si>
    <t>24/04/2023</t>
  </si>
  <si>
    <t>25/05/2023</t>
  </si>
  <si>
    <t>10/08/2023</t>
  </si>
  <si>
    <t>10/07/2023</t>
  </si>
  <si>
    <t>27/07/2023</t>
  </si>
  <si>
    <t>18/07/2023</t>
  </si>
  <si>
    <t>28/06/2023</t>
  </si>
  <si>
    <t>22/06/2023</t>
  </si>
  <si>
    <t>07/07/2023</t>
  </si>
  <si>
    <t>13/04/2023</t>
  </si>
  <si>
    <t>19/05/2023</t>
  </si>
  <si>
    <t>09/06/2023</t>
  </si>
  <si>
    <t>13/03/2023</t>
  </si>
  <si>
    <t>10/04/2023</t>
  </si>
  <si>
    <t>02/05/2023</t>
  </si>
  <si>
    <t>15/05/2023</t>
  </si>
  <si>
    <t>19/06/2023</t>
  </si>
  <si>
    <t>26/06/2023</t>
  </si>
  <si>
    <t>11/07/2023</t>
  </si>
  <si>
    <t>21/06/2023</t>
  </si>
  <si>
    <t>01/06/2023</t>
  </si>
  <si>
    <t>05/06/2023</t>
  </si>
  <si>
    <t>02/07/2023</t>
  </si>
  <si>
    <t>01/08/2023</t>
  </si>
  <si>
    <t>04/04/2023</t>
  </si>
  <si>
    <t>20/04/2023</t>
  </si>
  <si>
    <t>10/05/2023</t>
  </si>
  <si>
    <t>22/05/2023</t>
  </si>
  <si>
    <t>25/04/2023</t>
  </si>
  <si>
    <t>07/06/2023</t>
  </si>
  <si>
    <t>30/06/2023</t>
  </si>
  <si>
    <t>03/05/2023</t>
  </si>
  <si>
    <t>17/05/2023</t>
  </si>
  <si>
    <t>05/07/2023</t>
  </si>
  <si>
    <t>03/07/2023</t>
  </si>
  <si>
    <t>02/08/2023</t>
  </si>
  <si>
    <t>14/07/2023</t>
  </si>
  <si>
    <t>04/05/2023</t>
  </si>
  <si>
    <t>15/03/2023</t>
  </si>
  <si>
    <t>28/04/2023</t>
  </si>
  <si>
    <t>30/05/2023</t>
  </si>
  <si>
    <t>29/06/2023</t>
  </si>
  <si>
    <t>05/05/2023</t>
  </si>
  <si>
    <t>14/06/2023</t>
  </si>
  <si>
    <t>27/03/2023</t>
  </si>
  <si>
    <t>17/04/2023</t>
  </si>
  <si>
    <t>12/01/2023</t>
  </si>
  <si>
    <t>08/03/2023</t>
  </si>
  <si>
    <t>09/03/2023</t>
  </si>
  <si>
    <t>16/03/2023</t>
  </si>
  <si>
    <t>19/04/2023</t>
  </si>
  <si>
    <t>24/05/2023</t>
  </si>
  <si>
    <t>13/06/2023</t>
  </si>
  <si>
    <t>06/07/2023</t>
  </si>
  <si>
    <t>17/07/2023</t>
  </si>
  <si>
    <t>03/04/2023</t>
  </si>
  <si>
    <t>16/05/2023</t>
  </si>
  <si>
    <t>31/05/2023</t>
  </si>
  <si>
    <t>21/07/2023</t>
  </si>
  <si>
    <t>28/03/2023</t>
  </si>
  <si>
    <t>09/05/2023</t>
  </si>
  <si>
    <t>01/03/2023</t>
  </si>
  <si>
    <t>15/06/2023</t>
  </si>
  <si>
    <t>03/06/2023</t>
  </si>
  <si>
    <t>20/12/2022</t>
  </si>
  <si>
    <t>23/06/2023</t>
  </si>
  <si>
    <t>31/03/2023</t>
  </si>
  <si>
    <t>29/04/2023</t>
  </si>
  <si>
    <t>06/03/2023</t>
  </si>
  <si>
    <t>27/04/2023</t>
  </si>
  <si>
    <t>11/05/2023</t>
  </si>
  <si>
    <t>25/07/2023</t>
  </si>
  <si>
    <t>25/08/2023</t>
  </si>
  <si>
    <t>25/06/2023</t>
  </si>
  <si>
    <t>25/03/2023</t>
  </si>
  <si>
    <t>30/04/2023</t>
  </si>
  <si>
    <t>03/08/2023</t>
  </si>
  <si>
    <t>18/08/2023</t>
  </si>
  <si>
    <t>17/08/2023</t>
  </si>
  <si>
    <t>15/08/2023</t>
  </si>
  <si>
    <t>14/08/2023</t>
  </si>
  <si>
    <t>09/08/2023</t>
  </si>
  <si>
    <t>08/08/2023</t>
  </si>
  <si>
    <t>21/08/2023</t>
  </si>
  <si>
    <t>30/08/2023</t>
  </si>
  <si>
    <t>07/08/2023</t>
  </si>
  <si>
    <t>29/08/2023</t>
  </si>
  <si>
    <t>24/08/2023</t>
  </si>
  <si>
    <t>31/08/2023</t>
  </si>
  <si>
    <t>04/08/2023</t>
  </si>
  <si>
    <t>8369</t>
  </si>
  <si>
    <t>8997</t>
  </si>
  <si>
    <t>8270</t>
  </si>
  <si>
    <t>8872</t>
  </si>
  <si>
    <t>8857</t>
  </si>
  <si>
    <t>8273</t>
  </si>
  <si>
    <t>8783</t>
  </si>
  <si>
    <t>8852</t>
  </si>
  <si>
    <t>8626</t>
  </si>
  <si>
    <t>8867</t>
  </si>
  <si>
    <t>8514</t>
  </si>
  <si>
    <t>8641</t>
  </si>
  <si>
    <t>8656</t>
  </si>
  <si>
    <t>8261</t>
  </si>
  <si>
    <t>8450</t>
  </si>
  <si>
    <t>8914</t>
  </si>
  <si>
    <t>8453</t>
  </si>
  <si>
    <t>8530</t>
  </si>
  <si>
    <t>9116</t>
  </si>
  <si>
    <t>8644</t>
  </si>
  <si>
    <t>8420</t>
  </si>
  <si>
    <t>8708</t>
  </si>
  <si>
    <t>8624</t>
  </si>
  <si>
    <t>8650</t>
  </si>
  <si>
    <t>8675</t>
  </si>
  <si>
    <t>8544</t>
  </si>
  <si>
    <t>9079</t>
  </si>
  <si>
    <t>8790</t>
  </si>
  <si>
    <t>8815</t>
  </si>
  <si>
    <t>8952</t>
  </si>
  <si>
    <t>8842</t>
  </si>
  <si>
    <t>8762</t>
  </si>
  <si>
    <t>8793</t>
  </si>
  <si>
    <t>8756</t>
  </si>
  <si>
    <t>9160</t>
  </si>
  <si>
    <t>8344</t>
  </si>
  <si>
    <t>8775</t>
  </si>
  <si>
    <t>8908</t>
  </si>
  <si>
    <t>8810</t>
  </si>
  <si>
    <t>8695</t>
  </si>
  <si>
    <t>8764</t>
  </si>
  <si>
    <t>8865</t>
  </si>
  <si>
    <t>9121</t>
  </si>
  <si>
    <t>8712</t>
  </si>
  <si>
    <t>8618</t>
  </si>
  <si>
    <t>8714</t>
  </si>
  <si>
    <t>9134</t>
  </si>
  <si>
    <t>8364</t>
  </si>
  <si>
    <t>8366</t>
  </si>
  <si>
    <t>9008</t>
  </si>
  <si>
    <t>9105</t>
  </si>
  <si>
    <t>8758</t>
  </si>
  <si>
    <t>9142</t>
  </si>
  <si>
    <t>8813</t>
  </si>
  <si>
    <t>8360</t>
  </si>
  <si>
    <t>8809</t>
  </si>
  <si>
    <t>9128</t>
  </si>
  <si>
    <t>8422</t>
  </si>
  <si>
    <t>8592</t>
  </si>
  <si>
    <t>8710</t>
  </si>
  <si>
    <t>8447</t>
  </si>
  <si>
    <t>8678</t>
  </si>
  <si>
    <t>8539</t>
  </si>
  <si>
    <t>9140</t>
  </si>
  <si>
    <t>9061</t>
  </si>
  <si>
    <t>9096</t>
  </si>
  <si>
    <t>9077</t>
  </si>
  <si>
    <t>9074</t>
  </si>
  <si>
    <t>8418</t>
  </si>
  <si>
    <t>8916</t>
  </si>
  <si>
    <t>8698</t>
  </si>
  <si>
    <t>9182</t>
  </si>
  <si>
    <t>9119</t>
  </si>
  <si>
    <t>8918</t>
  </si>
  <si>
    <t>8589</t>
  </si>
  <si>
    <t>8673</t>
  </si>
  <si>
    <t>8532</t>
  </si>
  <si>
    <t>8560</t>
  </si>
  <si>
    <t>8498</t>
  </si>
  <si>
    <t>8476</t>
  </si>
  <si>
    <t>8836</t>
  </si>
  <si>
    <t>8585</t>
  </si>
  <si>
    <t>8682</t>
  </si>
  <si>
    <t>8693</t>
  </si>
  <si>
    <t>8704</t>
  </si>
  <si>
    <t>8277</t>
  </si>
  <si>
    <t>8512</t>
  </si>
  <si>
    <t>8743</t>
  </si>
  <si>
    <t>8400</t>
  </si>
  <si>
    <t>8751</t>
  </si>
  <si>
    <t>8798</t>
  </si>
  <si>
    <t>8800</t>
  </si>
  <si>
    <t>8796</t>
  </si>
  <si>
    <t>8553</t>
  </si>
  <si>
    <t>8572</t>
  </si>
  <si>
    <t>8570</t>
  </si>
  <si>
    <t>8555</t>
  </si>
  <si>
    <t>8557</t>
  </si>
  <si>
    <t>8568</t>
  </si>
  <si>
    <t>8566</t>
  </si>
  <si>
    <t>8563</t>
  </si>
  <si>
    <t>9068</t>
  </si>
  <si>
    <t>9065</t>
  </si>
  <si>
    <t>8950</t>
  </si>
  <si>
    <t>9157</t>
  </si>
  <si>
    <t>8981</t>
  </si>
  <si>
    <t>8896</t>
  </si>
  <si>
    <t>8289</t>
  </si>
  <si>
    <t>8298</t>
  </si>
  <si>
    <t>8324</t>
  </si>
  <si>
    <t>8306</t>
  </si>
  <si>
    <t>8291</t>
  </si>
  <si>
    <t>8321</t>
  </si>
  <si>
    <t>8979</t>
  </si>
  <si>
    <t>8304</t>
  </si>
  <si>
    <t>8944</t>
  </si>
  <si>
    <t>8942</t>
  </si>
  <si>
    <t>8317</t>
  </si>
  <si>
    <t>8315</t>
  </si>
  <si>
    <t>8300</t>
  </si>
  <si>
    <t>8311</t>
  </si>
  <si>
    <t>8302</t>
  </si>
  <si>
    <t>8733</t>
  </si>
  <si>
    <t>9013</t>
  </si>
  <si>
    <t>8284</t>
  </si>
  <si>
    <t>9010</t>
  </si>
  <si>
    <t>9017</t>
  </si>
  <si>
    <t>8859</t>
  </si>
  <si>
    <t>8632</t>
  </si>
  <si>
    <t>8904</t>
  </si>
  <si>
    <t>Tipo de Pago</t>
  </si>
  <si>
    <t>Libramiento</t>
  </si>
  <si>
    <t>ALUMTECH SRL</t>
  </si>
  <si>
    <t>PAGO FACT. NCF B1500000187, SUMINISTRO E INSTALACION DE CRISTAL Y REPARACION EN OFICINA DE REGIS...</t>
  </si>
  <si>
    <t>Colector de Impuestos Internos</t>
  </si>
  <si>
    <t>PAGO DE ITBIS 30 Y 100% DE IT-1 DE JUNIO 2023</t>
  </si>
  <si>
    <t>EXPERT CLEANER SQE, SRL</t>
  </si>
  <si>
    <t>PAGO FACT. NCF B1500000069, CONTRATACION SERVICIO DE LIMPIEZA PARA SALON CEREMA - ORDEN 2023-0051</t>
  </si>
  <si>
    <t>ASOCIACION PMI CAPITULO REP. DOMINICANA,</t>
  </si>
  <si>
    <t>PAGO FACT. NCF B1500000349, CONTRATACION CUPO DE PARTICIPACION II SIMPOSIO DE LA CONSTRUCCION PM...</t>
  </si>
  <si>
    <t>Almacenes El Encanto, S.A.S.</t>
  </si>
  <si>
    <t>PAGO FACT. NCF B1500051319, ADQ. CAFETERA Y TERMO DE CAFE PARA RECINTO EPH - ORDEN 2023-0053</t>
  </si>
  <si>
    <t>PAGO OTRAS RETENCIONES Y RETRIBUCIONES IR-17 DE JUNIO 2023</t>
  </si>
  <si>
    <t>FUNDACION FESTI-BAND</t>
  </si>
  <si>
    <t>PAGO FACT. NCF B1500000114, SERVICIO DE ACTUACION SEMANA INTERNACIONAL DE EDUCACION ARTISTICA EN...</t>
  </si>
  <si>
    <t>Cros Publicidad, S.R.L.</t>
  </si>
  <si>
    <t>PAGO FACT. NCF B1500000834,  ADQUISICION MODULOS CON SU IMPRESION PARA ENCUENTRO PEDAGOGICO BILI...</t>
  </si>
  <si>
    <t>GREEN LOVE, SRL</t>
  </si>
  <si>
    <t>Global Comunicación Gráfica AJM, SRL</t>
  </si>
  <si>
    <t>PAGO FACT. NCF B1500000133, SUMINISTRO Y COLOCACION DE ETIQUETAS PARA IDENTIFICACION DE CONTENED...</t>
  </si>
  <si>
    <t>Compu Office Dominicana SRL</t>
  </si>
  <si>
    <t>PAGO FACT. NCF B1500003493, ADQUISICION DE TONER PARA LA RECTORIA.</t>
  </si>
  <si>
    <t>PAGO FACT. NCF B1500000073, CONTRATACION SERVICIO DE LAVADO HY ASPIRADO DE SILLAS ORDEN 2023-0062</t>
  </si>
  <si>
    <t>Archivo General De La Nacion</t>
  </si>
  <si>
    <t>PAGO FACT B15000000296 SERICIO DE DIPLOMADO EN ARCHIVISTA ORDEN 2023-0030</t>
  </si>
  <si>
    <t>TURISTRAN DOMINICANA</t>
  </si>
  <si>
    <t>REC - PAGO FACT. B1500000493 POR SERVICIOS DE TRANSPORTE DESDE SANTIAGO HASTA EMH PARA EL CONGRE...</t>
  </si>
  <si>
    <t xml:space="preserve">Cheque </t>
  </si>
  <si>
    <t>011974</t>
  </si>
  <si>
    <t>011975</t>
  </si>
  <si>
    <t>011976</t>
  </si>
  <si>
    <t>011977</t>
  </si>
  <si>
    <t>011978</t>
  </si>
  <si>
    <t>011979</t>
  </si>
  <si>
    <t>011980</t>
  </si>
  <si>
    <t>011982</t>
  </si>
  <si>
    <t>011984</t>
  </si>
  <si>
    <t>011985</t>
  </si>
  <si>
    <t>011986</t>
  </si>
  <si>
    <t>011987</t>
  </si>
  <si>
    <t>011988</t>
  </si>
  <si>
    <t>011989</t>
  </si>
  <si>
    <t>PAGO FACT. NCF B1500000381,  SERVICIO DE CAPACITACION DE MANEJO DE RESIDUOS SOLIDOS PARA PERSON...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</si>
</sst>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43" fontId="8" fillId="3" borderId="3" xfId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43" fontId="8" fillId="3" borderId="6" xfId="1" applyFont="1" applyFill="1" applyBorder="1" applyAlignment="1">
      <alignment horizontal="right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left" vertical="center"/>
    </xf>
    <xf numFmtId="1" fontId="9" fillId="5" borderId="7" xfId="0" applyNumberFormat="1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43" fontId="9" fillId="5" borderId="7" xfId="0" applyNumberFormat="1" applyFont="1" applyFill="1" applyBorder="1" applyAlignment="1">
      <alignment horizontal="left" vertical="center"/>
    </xf>
    <xf numFmtId="43" fontId="10" fillId="4" borderId="7" xfId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left" vertical="center"/>
    </xf>
    <xf numFmtId="15" fontId="10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253" totalsRowCount="1" headerRowDxfId="28" dataDxfId="26" headerRowBorderDxfId="27" tableBorderDxfId="25" totalsRowBorderDxfId="24">
  <autoFilter ref="A9:L252" xr:uid="{00000000-0009-0000-0100-000002000000}"/>
  <sortState xmlns:xlrd2="http://schemas.microsoft.com/office/spreadsheetml/2017/richdata2" ref="A10:L314">
    <sortCondition ref="C9:C314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 dataCellStyle="Millares"/>
    <tableColumn id="21" xr3:uid="{00000000-0010-0000-0000-000015000000}" name="Monto Pagado DOP" dataDxfId="7" totalsRowDxfId="6" dataCellStyle="Millares"/>
    <tableColumn id="22" xr3:uid="{00000000-0010-0000-0000-000016000000}" name="Monto Pendiente DOP" dataDxfId="5" totalsRowDxfId="4" dataCellStyle="Millares"/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7"/>
  <sheetViews>
    <sheetView tabSelected="1" view="pageBreakPreview" topLeftCell="A240" zoomScaleNormal="100" zoomScaleSheetLayoutView="100" workbookViewId="0">
      <selection activeCell="B1" sqref="B1"/>
    </sheetView>
  </sheetViews>
  <sheetFormatPr baseColWidth="10" defaultColWidth="9.140625" defaultRowHeight="15" x14ac:dyDescent="0.25"/>
  <cols>
    <col min="1" max="2" width="12.42578125" style="5" customWidth="1"/>
    <col min="3" max="3" width="16.42578125" style="5" customWidth="1"/>
    <col min="4" max="4" width="20.42578125" style="5" customWidth="1"/>
    <col min="5" max="5" width="23.42578125" style="5" customWidth="1"/>
    <col min="6" max="6" width="19.42578125" style="5" customWidth="1"/>
    <col min="7" max="7" width="28.85546875" style="5" customWidth="1"/>
    <col min="8" max="8" width="31" style="5" customWidth="1"/>
    <col min="9" max="9" width="19.28515625" style="5" customWidth="1"/>
    <col min="10" max="11" width="12.42578125" style="5" customWidth="1"/>
    <col min="12" max="12" width="19.42578125" style="5" customWidth="1"/>
    <col min="13" max="13" width="9.140625" style="5"/>
    <col min="14" max="14" width="24.85546875" style="5" customWidth="1"/>
    <col min="15" max="15" width="23.42578125" style="5" customWidth="1"/>
    <col min="16" max="16" width="23.7109375" style="5" customWidth="1"/>
    <col min="17" max="17" width="17.5703125" style="5" bestFit="1" customWidth="1"/>
    <col min="18" max="18" width="23.42578125" style="6" customWidth="1"/>
    <col min="19" max="16384" width="9.140625" style="5"/>
  </cols>
  <sheetData>
    <row r="1" spans="1:12" s="10" customFormat="1" ht="18.75" x14ac:dyDescent="0.3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.75" x14ac:dyDescent="0.3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.75" x14ac:dyDescent="0.3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.75" x14ac:dyDescent="0.3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.75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s="10" customFormat="1" ht="18.75" x14ac:dyDescent="0.3">
      <c r="A6" s="48" t="s">
        <v>237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s="10" customFormat="1" ht="18.75" x14ac:dyDescent="0.3">
      <c r="A7" s="48" t="s">
        <v>23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s="10" customFormat="1" ht="18.75" x14ac:dyDescent="0.3">
      <c r="A8" s="12" t="s">
        <v>238</v>
      </c>
      <c r="B8" s="12"/>
      <c r="C8" s="7"/>
      <c r="D8" s="7"/>
      <c r="E8" s="7"/>
      <c r="F8" s="7"/>
      <c r="G8" s="7"/>
      <c r="H8" s="8"/>
      <c r="I8" s="8"/>
      <c r="J8" s="8"/>
      <c r="K8" s="13" t="s">
        <v>21</v>
      </c>
      <c r="L8" s="11">
        <f ca="1">+TODAY()</f>
        <v>45181</v>
      </c>
    </row>
    <row r="9" spans="1:12" s="19" customFormat="1" ht="47.25" x14ac:dyDescent="0.25">
      <c r="A9" s="1" t="s">
        <v>9</v>
      </c>
      <c r="B9" s="1" t="s">
        <v>693</v>
      </c>
      <c r="C9" s="1" t="s">
        <v>10</v>
      </c>
      <c r="D9" s="1" t="s">
        <v>11</v>
      </c>
      <c r="E9" s="1" t="s">
        <v>12</v>
      </c>
      <c r="F9" s="1" t="s">
        <v>0</v>
      </c>
      <c r="G9" s="1" t="s">
        <v>13</v>
      </c>
      <c r="H9" s="2" t="s">
        <v>14</v>
      </c>
      <c r="I9" s="3" t="s">
        <v>15</v>
      </c>
      <c r="J9" s="3" t="s">
        <v>16</v>
      </c>
      <c r="K9" s="3" t="s">
        <v>17</v>
      </c>
      <c r="L9" s="4" t="s">
        <v>18</v>
      </c>
    </row>
    <row r="10" spans="1:12" s="19" customFormat="1" ht="94.5" x14ac:dyDescent="0.25">
      <c r="A10" s="14" t="s">
        <v>134</v>
      </c>
      <c r="B10" s="47" t="s">
        <v>694</v>
      </c>
      <c r="C10" s="15" t="s">
        <v>549</v>
      </c>
      <c r="D10" s="14" t="s">
        <v>563</v>
      </c>
      <c r="E10" s="15" t="s">
        <v>467</v>
      </c>
      <c r="F10" s="16" t="s">
        <v>297</v>
      </c>
      <c r="G10" s="14" t="s">
        <v>298</v>
      </c>
      <c r="H10" s="24">
        <v>15930</v>
      </c>
      <c r="I10" s="24">
        <v>15930</v>
      </c>
      <c r="J10" s="17">
        <v>0</v>
      </c>
      <c r="K10" s="17" t="s">
        <v>19</v>
      </c>
      <c r="L10" s="15">
        <f>+Tabla2[[#This Row],[Fecha de Documento]]+15</f>
        <v>45156</v>
      </c>
    </row>
    <row r="11" spans="1:12" s="19" customFormat="1" ht="141.75" x14ac:dyDescent="0.25">
      <c r="A11" s="14" t="s">
        <v>135</v>
      </c>
      <c r="B11" s="14" t="s">
        <v>694</v>
      </c>
      <c r="C11" s="15" t="s">
        <v>545</v>
      </c>
      <c r="D11" s="14" t="s">
        <v>564</v>
      </c>
      <c r="E11" s="15" t="s">
        <v>468</v>
      </c>
      <c r="F11" s="16" t="s">
        <v>53</v>
      </c>
      <c r="G11" s="14" t="s">
        <v>299</v>
      </c>
      <c r="H11" s="24">
        <v>90000</v>
      </c>
      <c r="I11" s="24">
        <v>90000</v>
      </c>
      <c r="J11" s="17">
        <v>0</v>
      </c>
      <c r="K11" s="17" t="s">
        <v>19</v>
      </c>
      <c r="L11" s="15">
        <f>+Tabla2[[#This Row],[Fecha de Documento]]+15</f>
        <v>45178</v>
      </c>
    </row>
    <row r="12" spans="1:12" s="19" customFormat="1" ht="78.75" x14ac:dyDescent="0.25">
      <c r="A12" s="14" t="s">
        <v>136</v>
      </c>
      <c r="B12" s="14" t="s">
        <v>694</v>
      </c>
      <c r="C12" s="15" t="s">
        <v>496</v>
      </c>
      <c r="D12" s="14" t="s">
        <v>565</v>
      </c>
      <c r="E12" s="15" t="s">
        <v>77</v>
      </c>
      <c r="F12" s="16" t="s">
        <v>54</v>
      </c>
      <c r="G12" s="14" t="s">
        <v>300</v>
      </c>
      <c r="H12" s="24">
        <v>39125.449999999997</v>
      </c>
      <c r="I12" s="24">
        <v>39125.449999999997</v>
      </c>
      <c r="J12" s="17">
        <v>0</v>
      </c>
      <c r="K12" s="17" t="s">
        <v>19</v>
      </c>
      <c r="L12" s="15">
        <f>+Tabla2[[#This Row],[Fecha de Documento]]+15</f>
        <v>45154</v>
      </c>
    </row>
    <row r="13" spans="1:12" s="19" customFormat="1" ht="141.75" x14ac:dyDescent="0.25">
      <c r="A13" s="14" t="s">
        <v>137</v>
      </c>
      <c r="B13" s="14" t="s">
        <v>694</v>
      </c>
      <c r="C13" s="15" t="s">
        <v>550</v>
      </c>
      <c r="D13" s="14" t="s">
        <v>566</v>
      </c>
      <c r="E13" s="15" t="s">
        <v>470</v>
      </c>
      <c r="F13" s="16" t="s">
        <v>301</v>
      </c>
      <c r="G13" s="14" t="s">
        <v>302</v>
      </c>
      <c r="H13" s="24">
        <v>158980.25</v>
      </c>
      <c r="I13" s="24">
        <v>158980.25</v>
      </c>
      <c r="J13" s="17">
        <v>0</v>
      </c>
      <c r="K13" s="17" t="s">
        <v>19</v>
      </c>
      <c r="L13" s="15">
        <f>+Tabla2[[#This Row],[Fecha de Documento]]+15</f>
        <v>45171</v>
      </c>
    </row>
    <row r="14" spans="1:12" s="19" customFormat="1" ht="141.75" x14ac:dyDescent="0.25">
      <c r="A14" s="14" t="s">
        <v>138</v>
      </c>
      <c r="B14" s="14" t="s">
        <v>694</v>
      </c>
      <c r="C14" s="15" t="s">
        <v>551</v>
      </c>
      <c r="D14" s="14" t="s">
        <v>567</v>
      </c>
      <c r="E14" s="15" t="s">
        <v>471</v>
      </c>
      <c r="F14" s="16" t="s">
        <v>303</v>
      </c>
      <c r="G14" s="14" t="s">
        <v>304</v>
      </c>
      <c r="H14" s="24">
        <v>3338314.46</v>
      </c>
      <c r="I14" s="24">
        <v>3338314.46</v>
      </c>
      <c r="J14" s="17">
        <v>0</v>
      </c>
      <c r="K14" s="17" t="s">
        <v>19</v>
      </c>
      <c r="L14" s="15">
        <f>+Tabla2[[#This Row],[Fecha de Documento]]+15</f>
        <v>45170</v>
      </c>
    </row>
    <row r="15" spans="1:12" s="19" customFormat="1" ht="141.75" x14ac:dyDescent="0.25">
      <c r="A15" s="14" t="s">
        <v>139</v>
      </c>
      <c r="B15" s="14" t="s">
        <v>694</v>
      </c>
      <c r="C15" s="15" t="s">
        <v>551</v>
      </c>
      <c r="D15" s="14" t="s">
        <v>567</v>
      </c>
      <c r="E15" s="15" t="s">
        <v>472</v>
      </c>
      <c r="F15" s="16" t="s">
        <v>303</v>
      </c>
      <c r="G15" s="14" t="s">
        <v>304</v>
      </c>
      <c r="H15" s="24">
        <v>3338314.46</v>
      </c>
      <c r="I15" s="24">
        <v>3338314.46</v>
      </c>
      <c r="J15" s="17">
        <v>0</v>
      </c>
      <c r="K15" s="17" t="s">
        <v>19</v>
      </c>
      <c r="L15" s="15">
        <f>+Tabla2[[#This Row],[Fecha de Documento]]+15</f>
        <v>45170</v>
      </c>
    </row>
    <row r="16" spans="1:12" s="19" customFormat="1" ht="94.5" x14ac:dyDescent="0.25">
      <c r="A16" s="14" t="s">
        <v>140</v>
      </c>
      <c r="B16" s="14" t="s">
        <v>694</v>
      </c>
      <c r="C16" s="15" t="s">
        <v>496</v>
      </c>
      <c r="D16" s="14" t="s">
        <v>568</v>
      </c>
      <c r="E16" s="15" t="s">
        <v>473</v>
      </c>
      <c r="F16" s="16" t="s">
        <v>55</v>
      </c>
      <c r="G16" s="14" t="s">
        <v>305</v>
      </c>
      <c r="H16" s="24">
        <v>81500</v>
      </c>
      <c r="I16" s="24">
        <v>81500</v>
      </c>
      <c r="J16" s="17">
        <v>0</v>
      </c>
      <c r="K16" s="17" t="s">
        <v>19</v>
      </c>
      <c r="L16" s="15">
        <f>+Tabla2[[#This Row],[Fecha de Documento]]+15</f>
        <v>45154</v>
      </c>
    </row>
    <row r="17" spans="1:12" s="19" customFormat="1" ht="94.5" x14ac:dyDescent="0.25">
      <c r="A17" s="14" t="s">
        <v>141</v>
      </c>
      <c r="B17" s="14" t="s">
        <v>694</v>
      </c>
      <c r="C17" s="15" t="s">
        <v>496</v>
      </c>
      <c r="D17" s="14" t="s">
        <v>568</v>
      </c>
      <c r="E17" s="15" t="s">
        <v>474</v>
      </c>
      <c r="F17" s="16" t="s">
        <v>55</v>
      </c>
      <c r="G17" s="14" t="s">
        <v>305</v>
      </c>
      <c r="H17" s="24">
        <v>81500</v>
      </c>
      <c r="I17" s="24">
        <v>81500</v>
      </c>
      <c r="J17" s="17">
        <v>0</v>
      </c>
      <c r="K17" s="17" t="s">
        <v>19</v>
      </c>
      <c r="L17" s="15">
        <f>+Tabla2[[#This Row],[Fecha de Documento]]+15</f>
        <v>45154</v>
      </c>
    </row>
    <row r="18" spans="1:12" s="19" customFormat="1" ht="78.75" x14ac:dyDescent="0.25">
      <c r="A18" s="14" t="s">
        <v>142</v>
      </c>
      <c r="B18" s="14" t="s">
        <v>694</v>
      </c>
      <c r="C18" s="15" t="s">
        <v>552</v>
      </c>
      <c r="D18" s="14" t="s">
        <v>569</v>
      </c>
      <c r="E18" s="15" t="s">
        <v>475</v>
      </c>
      <c r="F18" s="16" t="s">
        <v>1</v>
      </c>
      <c r="G18" s="14" t="s">
        <v>306</v>
      </c>
      <c r="H18" s="24">
        <v>541598.17000000004</v>
      </c>
      <c r="I18" s="24">
        <v>541598.17000000004</v>
      </c>
      <c r="J18" s="17">
        <v>0</v>
      </c>
      <c r="K18" s="17" t="s">
        <v>19</v>
      </c>
      <c r="L18" s="15">
        <f>+Tabla2[[#This Row],[Fecha de Documento]]+15</f>
        <v>45168</v>
      </c>
    </row>
    <row r="19" spans="1:12" s="19" customFormat="1" ht="78.75" x14ac:dyDescent="0.25">
      <c r="A19" s="14" t="s">
        <v>143</v>
      </c>
      <c r="B19" s="14" t="s">
        <v>694</v>
      </c>
      <c r="C19" s="15" t="s">
        <v>551</v>
      </c>
      <c r="D19" s="14" t="s">
        <v>570</v>
      </c>
      <c r="E19" s="15" t="s">
        <v>475</v>
      </c>
      <c r="F19" s="16" t="s">
        <v>1</v>
      </c>
      <c r="G19" s="14" t="s">
        <v>307</v>
      </c>
      <c r="H19" s="24">
        <v>30291.35</v>
      </c>
      <c r="I19" s="24">
        <v>30291.35</v>
      </c>
      <c r="J19" s="17">
        <v>0</v>
      </c>
      <c r="K19" s="17" t="s">
        <v>19</v>
      </c>
      <c r="L19" s="15">
        <f>+Tabla2[[#This Row],[Fecha de Documento]]+15</f>
        <v>45170</v>
      </c>
    </row>
    <row r="20" spans="1:12" s="19" customFormat="1" ht="78.75" x14ac:dyDescent="0.25">
      <c r="A20" s="14" t="s">
        <v>88</v>
      </c>
      <c r="B20" s="14" t="s">
        <v>694</v>
      </c>
      <c r="C20" s="15" t="s">
        <v>475</v>
      </c>
      <c r="D20" s="14" t="s">
        <v>571</v>
      </c>
      <c r="E20" s="15" t="s">
        <v>477</v>
      </c>
      <c r="F20" s="16" t="s">
        <v>1</v>
      </c>
      <c r="G20" s="14" t="s">
        <v>308</v>
      </c>
      <c r="H20" s="24">
        <v>63134.5</v>
      </c>
      <c r="I20" s="24">
        <v>63134.5</v>
      </c>
      <c r="J20" s="17">
        <v>0</v>
      </c>
      <c r="K20" s="17" t="s">
        <v>19</v>
      </c>
      <c r="L20" s="15">
        <f>+Tabla2[[#This Row],[Fecha de Documento]]+15</f>
        <v>45163</v>
      </c>
    </row>
    <row r="21" spans="1:12" s="19" customFormat="1" ht="78.75" x14ac:dyDescent="0.25">
      <c r="A21" s="14" t="s">
        <v>91</v>
      </c>
      <c r="B21" s="14" t="s">
        <v>694</v>
      </c>
      <c r="C21" s="15" t="s">
        <v>550</v>
      </c>
      <c r="D21" s="14" t="s">
        <v>572</v>
      </c>
      <c r="E21" s="15" t="s">
        <v>475</v>
      </c>
      <c r="F21" s="16" t="s">
        <v>1</v>
      </c>
      <c r="G21" s="14" t="s">
        <v>309</v>
      </c>
      <c r="H21" s="24">
        <v>1630411.62</v>
      </c>
      <c r="I21" s="24">
        <v>1630411.62</v>
      </c>
      <c r="J21" s="17">
        <v>0</v>
      </c>
      <c r="K21" s="17" t="s">
        <v>19</v>
      </c>
      <c r="L21" s="15">
        <f>+Tabla2[[#This Row],[Fecha de Documento]]+15</f>
        <v>45171</v>
      </c>
    </row>
    <row r="22" spans="1:12" s="19" customFormat="1" ht="110.25" x14ac:dyDescent="0.25">
      <c r="A22" s="14" t="s">
        <v>144</v>
      </c>
      <c r="B22" s="14" t="s">
        <v>694</v>
      </c>
      <c r="C22" s="15" t="s">
        <v>554</v>
      </c>
      <c r="D22" s="14" t="s">
        <v>573</v>
      </c>
      <c r="E22" s="15" t="s">
        <v>480</v>
      </c>
      <c r="F22" s="16" t="s">
        <v>310</v>
      </c>
      <c r="G22" s="14" t="s">
        <v>311</v>
      </c>
      <c r="H22" s="24">
        <v>146320</v>
      </c>
      <c r="I22" s="24">
        <v>146320</v>
      </c>
      <c r="J22" s="17">
        <v>0</v>
      </c>
      <c r="K22" s="17" t="s">
        <v>19</v>
      </c>
      <c r="L22" s="15">
        <f>+Tabla2[[#This Row],[Fecha de Documento]]+15</f>
        <v>45162</v>
      </c>
    </row>
    <row r="23" spans="1:12" s="19" customFormat="1" ht="110.25" x14ac:dyDescent="0.25">
      <c r="A23" s="14" t="s">
        <v>145</v>
      </c>
      <c r="B23" s="14" t="s">
        <v>694</v>
      </c>
      <c r="C23" s="15" t="s">
        <v>475</v>
      </c>
      <c r="D23" s="14" t="s">
        <v>574</v>
      </c>
      <c r="E23" s="15" t="s">
        <v>481</v>
      </c>
      <c r="F23" s="16" t="s">
        <v>310</v>
      </c>
      <c r="G23" s="14" t="s">
        <v>312</v>
      </c>
      <c r="H23" s="24">
        <v>75000.800000000003</v>
      </c>
      <c r="I23" s="24">
        <v>75000.800000000003</v>
      </c>
      <c r="J23" s="17">
        <v>0</v>
      </c>
      <c r="K23" s="17" t="s">
        <v>19</v>
      </c>
      <c r="L23" s="15">
        <f>+Tabla2[[#This Row],[Fecha de Documento]]+15</f>
        <v>45163</v>
      </c>
    </row>
    <row r="24" spans="1:12" s="19" customFormat="1" ht="110.25" x14ac:dyDescent="0.25">
      <c r="A24" s="14" t="s">
        <v>146</v>
      </c>
      <c r="B24" s="14" t="s">
        <v>694</v>
      </c>
      <c r="C24" s="15" t="s">
        <v>468</v>
      </c>
      <c r="D24" s="14" t="s">
        <v>575</v>
      </c>
      <c r="E24" s="15" t="s">
        <v>482</v>
      </c>
      <c r="F24" s="16" t="s">
        <v>310</v>
      </c>
      <c r="G24" s="14" t="s">
        <v>313</v>
      </c>
      <c r="H24" s="24">
        <v>75000.800000000003</v>
      </c>
      <c r="I24" s="24">
        <v>75000.800000000003</v>
      </c>
      <c r="J24" s="17">
        <v>0</v>
      </c>
      <c r="K24" s="17" t="s">
        <v>19</v>
      </c>
      <c r="L24" s="15">
        <f>+Tabla2[[#This Row],[Fecha de Documento]]+15</f>
        <v>45164</v>
      </c>
    </row>
    <row r="25" spans="1:12" s="19" customFormat="1" ht="110.25" x14ac:dyDescent="0.25">
      <c r="A25" s="14" t="s">
        <v>147</v>
      </c>
      <c r="B25" s="14" t="s">
        <v>694</v>
      </c>
      <c r="C25" s="15" t="s">
        <v>468</v>
      </c>
      <c r="D25" s="14" t="s">
        <v>575</v>
      </c>
      <c r="E25" s="15" t="s">
        <v>483</v>
      </c>
      <c r="F25" s="16" t="s">
        <v>310</v>
      </c>
      <c r="G25" s="14" t="s">
        <v>313</v>
      </c>
      <c r="H25" s="24">
        <v>75000.800000000003</v>
      </c>
      <c r="I25" s="24">
        <v>75000.800000000003</v>
      </c>
      <c r="J25" s="17">
        <v>0</v>
      </c>
      <c r="K25" s="17" t="s">
        <v>19</v>
      </c>
      <c r="L25" s="15">
        <f>+Tabla2[[#This Row],[Fecha de Documento]]+15</f>
        <v>45164</v>
      </c>
    </row>
    <row r="26" spans="1:12" s="19" customFormat="1" ht="110.25" x14ac:dyDescent="0.25">
      <c r="A26" s="14" t="s">
        <v>148</v>
      </c>
      <c r="B26" s="14" t="s">
        <v>694</v>
      </c>
      <c r="C26" s="15" t="s">
        <v>496</v>
      </c>
      <c r="D26" s="14" t="s">
        <v>576</v>
      </c>
      <c r="E26" s="15" t="s">
        <v>484</v>
      </c>
      <c r="F26" s="16" t="s">
        <v>310</v>
      </c>
      <c r="G26" s="14" t="s">
        <v>314</v>
      </c>
      <c r="H26" s="24">
        <v>250000</v>
      </c>
      <c r="I26" s="24">
        <v>250000</v>
      </c>
      <c r="J26" s="17">
        <v>0</v>
      </c>
      <c r="K26" s="17" t="s">
        <v>19</v>
      </c>
      <c r="L26" s="15">
        <f>+Tabla2[[#This Row],[Fecha de Documento]]+15</f>
        <v>45154</v>
      </c>
    </row>
    <row r="27" spans="1:12" s="19" customFormat="1" ht="78.75" x14ac:dyDescent="0.25">
      <c r="A27" s="14" t="s">
        <v>149</v>
      </c>
      <c r="B27" s="14" t="s">
        <v>694</v>
      </c>
      <c r="C27" s="15" t="s">
        <v>555</v>
      </c>
      <c r="D27" s="14" t="s">
        <v>577</v>
      </c>
      <c r="E27" s="15" t="s">
        <v>78</v>
      </c>
      <c r="F27" s="16" t="s">
        <v>315</v>
      </c>
      <c r="G27" s="14" t="s">
        <v>316</v>
      </c>
      <c r="H27" s="24">
        <v>10975</v>
      </c>
      <c r="I27" s="24">
        <v>10975</v>
      </c>
      <c r="J27" s="17">
        <v>0</v>
      </c>
      <c r="K27" s="17" t="s">
        <v>19</v>
      </c>
      <c r="L27" s="15">
        <f>+Tabla2[[#This Row],[Fecha de Documento]]+15</f>
        <v>45161</v>
      </c>
    </row>
    <row r="28" spans="1:12" s="19" customFormat="1" ht="126" x14ac:dyDescent="0.25">
      <c r="A28" s="14" t="s">
        <v>150</v>
      </c>
      <c r="B28" s="14" t="s">
        <v>694</v>
      </c>
      <c r="C28" s="15" t="s">
        <v>556</v>
      </c>
      <c r="D28" s="14" t="s">
        <v>578</v>
      </c>
      <c r="E28" s="15" t="s">
        <v>81</v>
      </c>
      <c r="F28" s="16" t="s">
        <v>315</v>
      </c>
      <c r="G28" s="14" t="s">
        <v>317</v>
      </c>
      <c r="H28" s="24">
        <v>9600</v>
      </c>
      <c r="I28" s="24">
        <v>9600</v>
      </c>
      <c r="J28" s="17">
        <v>0</v>
      </c>
      <c r="K28" s="17" t="s">
        <v>19</v>
      </c>
      <c r="L28" s="15">
        <f>+Tabla2[[#This Row],[Fecha de Documento]]+15</f>
        <v>45174</v>
      </c>
    </row>
    <row r="29" spans="1:12" s="19" customFormat="1" ht="138" customHeight="1" x14ac:dyDescent="0.25">
      <c r="A29" s="14" t="s">
        <v>87</v>
      </c>
      <c r="B29" s="14" t="s">
        <v>694</v>
      </c>
      <c r="C29" s="15" t="s">
        <v>556</v>
      </c>
      <c r="D29" s="14" t="s">
        <v>578</v>
      </c>
      <c r="E29" s="15" t="s">
        <v>85</v>
      </c>
      <c r="F29" s="16" t="s">
        <v>315</v>
      </c>
      <c r="G29" s="14" t="s">
        <v>317</v>
      </c>
      <c r="H29" s="24">
        <v>9450</v>
      </c>
      <c r="I29" s="24">
        <v>9450</v>
      </c>
      <c r="J29" s="17">
        <v>0</v>
      </c>
      <c r="K29" s="17" t="s">
        <v>19</v>
      </c>
      <c r="L29" s="15">
        <f>+Tabla2[[#This Row],[Fecha de Documento]]+15</f>
        <v>45174</v>
      </c>
    </row>
    <row r="30" spans="1:12" s="19" customFormat="1" ht="126" x14ac:dyDescent="0.25">
      <c r="A30" s="14" t="s">
        <v>151</v>
      </c>
      <c r="B30" s="14" t="s">
        <v>694</v>
      </c>
      <c r="C30" s="15" t="s">
        <v>556</v>
      </c>
      <c r="D30" s="14" t="s">
        <v>578</v>
      </c>
      <c r="E30" s="15" t="s">
        <v>485</v>
      </c>
      <c r="F30" s="16" t="s">
        <v>315</v>
      </c>
      <c r="G30" s="14" t="s">
        <v>317</v>
      </c>
      <c r="H30" s="24">
        <v>23299.599999999999</v>
      </c>
      <c r="I30" s="24">
        <v>23299.599999999999</v>
      </c>
      <c r="J30" s="17">
        <v>0</v>
      </c>
      <c r="K30" s="17" t="s">
        <v>19</v>
      </c>
      <c r="L30" s="15">
        <f>+Tabla2[[#This Row],[Fecha de Documento]]+15</f>
        <v>45174</v>
      </c>
    </row>
    <row r="31" spans="1:12" s="19" customFormat="1" ht="126" x14ac:dyDescent="0.25">
      <c r="A31" s="14" t="s">
        <v>152</v>
      </c>
      <c r="B31" s="14" t="s">
        <v>694</v>
      </c>
      <c r="C31" s="15" t="s">
        <v>556</v>
      </c>
      <c r="D31" s="14" t="s">
        <v>578</v>
      </c>
      <c r="E31" s="15" t="s">
        <v>486</v>
      </c>
      <c r="F31" s="16" t="s">
        <v>315</v>
      </c>
      <c r="G31" s="14" t="s">
        <v>317</v>
      </c>
      <c r="H31" s="24">
        <v>15475</v>
      </c>
      <c r="I31" s="24">
        <v>15475</v>
      </c>
      <c r="J31" s="17">
        <v>0</v>
      </c>
      <c r="K31" s="17" t="s">
        <v>19</v>
      </c>
      <c r="L31" s="15">
        <f>+Tabla2[[#This Row],[Fecha de Documento]]+15</f>
        <v>45174</v>
      </c>
    </row>
    <row r="32" spans="1:12" s="19" customFormat="1" ht="126" x14ac:dyDescent="0.25">
      <c r="A32" s="14" t="s">
        <v>153</v>
      </c>
      <c r="B32" s="14" t="s">
        <v>694</v>
      </c>
      <c r="C32" s="15" t="s">
        <v>556</v>
      </c>
      <c r="D32" s="14" t="s">
        <v>578</v>
      </c>
      <c r="E32" s="15" t="s">
        <v>487</v>
      </c>
      <c r="F32" s="16" t="s">
        <v>315</v>
      </c>
      <c r="G32" s="14" t="s">
        <v>317</v>
      </c>
      <c r="H32" s="24">
        <v>5700</v>
      </c>
      <c r="I32" s="24">
        <v>5700</v>
      </c>
      <c r="J32" s="17">
        <v>0</v>
      </c>
      <c r="K32" s="17" t="s">
        <v>19</v>
      </c>
      <c r="L32" s="15">
        <f>+Tabla2[[#This Row],[Fecha de Documento]]+15</f>
        <v>45174</v>
      </c>
    </row>
    <row r="33" spans="1:12" s="19" customFormat="1" ht="126" x14ac:dyDescent="0.25">
      <c r="A33" s="14" t="s">
        <v>92</v>
      </c>
      <c r="B33" s="14" t="s">
        <v>694</v>
      </c>
      <c r="C33" s="15" t="s">
        <v>556</v>
      </c>
      <c r="D33" s="14" t="s">
        <v>578</v>
      </c>
      <c r="E33" s="15" t="s">
        <v>488</v>
      </c>
      <c r="F33" s="16" t="s">
        <v>315</v>
      </c>
      <c r="G33" s="14" t="s">
        <v>317</v>
      </c>
      <c r="H33" s="24">
        <v>8140</v>
      </c>
      <c r="I33" s="24">
        <v>8140</v>
      </c>
      <c r="J33" s="17">
        <v>0</v>
      </c>
      <c r="K33" s="17" t="s">
        <v>19</v>
      </c>
      <c r="L33" s="15">
        <f>+Tabla2[[#This Row],[Fecha de Documento]]+15</f>
        <v>45174</v>
      </c>
    </row>
    <row r="34" spans="1:12" s="19" customFormat="1" ht="126" x14ac:dyDescent="0.25">
      <c r="A34" s="14" t="s">
        <v>86</v>
      </c>
      <c r="B34" s="14" t="s">
        <v>694</v>
      </c>
      <c r="C34" s="15" t="s">
        <v>556</v>
      </c>
      <c r="D34" s="14" t="s">
        <v>578</v>
      </c>
      <c r="E34" s="15" t="s">
        <v>489</v>
      </c>
      <c r="F34" s="16" t="s">
        <v>315</v>
      </c>
      <c r="G34" s="14" t="s">
        <v>317</v>
      </c>
      <c r="H34" s="24">
        <v>3160</v>
      </c>
      <c r="I34" s="24">
        <v>3160</v>
      </c>
      <c r="J34" s="17">
        <v>0</v>
      </c>
      <c r="K34" s="17" t="s">
        <v>19</v>
      </c>
      <c r="L34" s="15">
        <f>+Tabla2[[#This Row],[Fecha de Documento]]+15</f>
        <v>45174</v>
      </c>
    </row>
    <row r="35" spans="1:12" s="19" customFormat="1" ht="126" x14ac:dyDescent="0.25">
      <c r="A35" s="14" t="s">
        <v>89</v>
      </c>
      <c r="B35" s="14" t="s">
        <v>694</v>
      </c>
      <c r="C35" s="15" t="s">
        <v>556</v>
      </c>
      <c r="D35" s="14" t="s">
        <v>578</v>
      </c>
      <c r="E35" s="15" t="s">
        <v>490</v>
      </c>
      <c r="F35" s="16" t="s">
        <v>315</v>
      </c>
      <c r="G35" s="14" t="s">
        <v>317</v>
      </c>
      <c r="H35" s="24">
        <v>2120</v>
      </c>
      <c r="I35" s="24">
        <v>2120</v>
      </c>
      <c r="J35" s="17">
        <v>0</v>
      </c>
      <c r="K35" s="17" t="s">
        <v>19</v>
      </c>
      <c r="L35" s="15">
        <f>+Tabla2[[#This Row],[Fecha de Documento]]+15</f>
        <v>45174</v>
      </c>
    </row>
    <row r="36" spans="1:12" s="19" customFormat="1" ht="126" x14ac:dyDescent="0.25">
      <c r="A36" s="14" t="s">
        <v>90</v>
      </c>
      <c r="B36" s="14" t="s">
        <v>694</v>
      </c>
      <c r="C36" s="15" t="s">
        <v>556</v>
      </c>
      <c r="D36" s="14" t="s">
        <v>578</v>
      </c>
      <c r="E36" s="15" t="s">
        <v>476</v>
      </c>
      <c r="F36" s="16" t="s">
        <v>315</v>
      </c>
      <c r="G36" s="14" t="s">
        <v>317</v>
      </c>
      <c r="H36" s="24">
        <v>5220</v>
      </c>
      <c r="I36" s="24">
        <v>5220</v>
      </c>
      <c r="J36" s="17">
        <v>0</v>
      </c>
      <c r="K36" s="17" t="s">
        <v>19</v>
      </c>
      <c r="L36" s="15">
        <f>+Tabla2[[#This Row],[Fecha de Documento]]+15</f>
        <v>45174</v>
      </c>
    </row>
    <row r="37" spans="1:12" s="19" customFormat="1" ht="78.75" x14ac:dyDescent="0.25">
      <c r="A37" s="14" t="s">
        <v>93</v>
      </c>
      <c r="B37" s="14" t="s">
        <v>694</v>
      </c>
      <c r="C37" s="15" t="s">
        <v>555</v>
      </c>
      <c r="D37" s="14" t="s">
        <v>579</v>
      </c>
      <c r="E37" s="15" t="s">
        <v>491</v>
      </c>
      <c r="F37" s="16" t="s">
        <v>318</v>
      </c>
      <c r="G37" s="14" t="s">
        <v>319</v>
      </c>
      <c r="H37" s="24">
        <v>110500</v>
      </c>
      <c r="I37" s="24">
        <v>110500</v>
      </c>
      <c r="J37" s="17">
        <v>0</v>
      </c>
      <c r="K37" s="17" t="s">
        <v>19</v>
      </c>
      <c r="L37" s="15">
        <f>+Tabla2[[#This Row],[Fecha de Documento]]+15</f>
        <v>45161</v>
      </c>
    </row>
    <row r="38" spans="1:12" s="19" customFormat="1" ht="110.25" x14ac:dyDescent="0.25">
      <c r="A38" s="14" t="s">
        <v>94</v>
      </c>
      <c r="B38" s="14" t="s">
        <v>694</v>
      </c>
      <c r="C38" s="15" t="s">
        <v>554</v>
      </c>
      <c r="D38" s="14" t="s">
        <v>580</v>
      </c>
      <c r="E38" s="15" t="s">
        <v>492</v>
      </c>
      <c r="F38" s="16" t="s">
        <v>320</v>
      </c>
      <c r="G38" s="14" t="s">
        <v>321</v>
      </c>
      <c r="H38" s="24">
        <v>115640</v>
      </c>
      <c r="I38" s="24">
        <v>115640</v>
      </c>
      <c r="J38" s="17">
        <v>0</v>
      </c>
      <c r="K38" s="17" t="s">
        <v>19</v>
      </c>
      <c r="L38" s="15">
        <f>+Tabla2[[#This Row],[Fecha de Documento]]+15</f>
        <v>45162</v>
      </c>
    </row>
    <row r="39" spans="1:12" s="19" customFormat="1" ht="94.5" x14ac:dyDescent="0.25">
      <c r="A39" s="14" t="s">
        <v>95</v>
      </c>
      <c r="B39" s="14" t="s">
        <v>694</v>
      </c>
      <c r="C39" s="15" t="s">
        <v>557</v>
      </c>
      <c r="D39" s="14" t="s">
        <v>581</v>
      </c>
      <c r="E39" s="15" t="s">
        <v>487</v>
      </c>
      <c r="F39" s="16" t="s">
        <v>56</v>
      </c>
      <c r="G39" s="14" t="s">
        <v>322</v>
      </c>
      <c r="H39" s="24">
        <v>23600</v>
      </c>
      <c r="I39" s="24">
        <v>23600</v>
      </c>
      <c r="J39" s="17">
        <v>0</v>
      </c>
      <c r="K39" s="17" t="s">
        <v>19</v>
      </c>
      <c r="L39" s="15">
        <f>+Tabla2[[#This Row],[Fecha de Documento]]+15</f>
        <v>45183</v>
      </c>
    </row>
    <row r="40" spans="1:12" s="19" customFormat="1" ht="94.5" x14ac:dyDescent="0.25">
      <c r="A40" s="14" t="s">
        <v>96</v>
      </c>
      <c r="B40" s="14" t="s">
        <v>694</v>
      </c>
      <c r="C40" s="15" t="s">
        <v>557</v>
      </c>
      <c r="D40" s="14" t="s">
        <v>581</v>
      </c>
      <c r="E40" s="15" t="s">
        <v>493</v>
      </c>
      <c r="F40" s="16" t="s">
        <v>56</v>
      </c>
      <c r="G40" s="14" t="s">
        <v>322</v>
      </c>
      <c r="H40" s="24">
        <v>23600</v>
      </c>
      <c r="I40" s="24">
        <v>23600</v>
      </c>
      <c r="J40" s="17">
        <v>0</v>
      </c>
      <c r="K40" s="17" t="s">
        <v>19</v>
      </c>
      <c r="L40" s="15">
        <f>+Tabla2[[#This Row],[Fecha de Documento]]+15</f>
        <v>45183</v>
      </c>
    </row>
    <row r="41" spans="1:12" s="19" customFormat="1" ht="94.5" x14ac:dyDescent="0.25">
      <c r="A41" s="14" t="s">
        <v>97</v>
      </c>
      <c r="B41" s="14" t="s">
        <v>694</v>
      </c>
      <c r="C41" s="15" t="s">
        <v>557</v>
      </c>
      <c r="D41" s="14" t="s">
        <v>581</v>
      </c>
      <c r="E41" s="15" t="s">
        <v>494</v>
      </c>
      <c r="F41" s="16" t="s">
        <v>56</v>
      </c>
      <c r="G41" s="14" t="s">
        <v>322</v>
      </c>
      <c r="H41" s="24">
        <v>26230.62</v>
      </c>
      <c r="I41" s="24">
        <v>26230.62</v>
      </c>
      <c r="J41" s="17">
        <v>0</v>
      </c>
      <c r="K41" s="17" t="s">
        <v>19</v>
      </c>
      <c r="L41" s="15">
        <f>+Tabla2[[#This Row],[Fecha de Documento]]+15</f>
        <v>45183</v>
      </c>
    </row>
    <row r="42" spans="1:12" s="19" customFormat="1" ht="94.5" x14ac:dyDescent="0.25">
      <c r="A42" s="14" t="s">
        <v>37</v>
      </c>
      <c r="B42" s="14" t="s">
        <v>694</v>
      </c>
      <c r="C42" s="15" t="s">
        <v>557</v>
      </c>
      <c r="D42" s="14" t="s">
        <v>581</v>
      </c>
      <c r="E42" s="15" t="s">
        <v>495</v>
      </c>
      <c r="F42" s="16" t="s">
        <v>56</v>
      </c>
      <c r="G42" s="14" t="s">
        <v>322</v>
      </c>
      <c r="H42" s="24">
        <v>23600</v>
      </c>
      <c r="I42" s="24">
        <v>23600</v>
      </c>
      <c r="J42" s="17">
        <v>0</v>
      </c>
      <c r="K42" s="17" t="s">
        <v>19</v>
      </c>
      <c r="L42" s="15">
        <f>+Tabla2[[#This Row],[Fecha de Documento]]+15</f>
        <v>45183</v>
      </c>
    </row>
    <row r="43" spans="1:12" s="19" customFormat="1" ht="94.5" x14ac:dyDescent="0.25">
      <c r="A43" s="14" t="s">
        <v>98</v>
      </c>
      <c r="B43" s="14" t="s">
        <v>694</v>
      </c>
      <c r="C43" s="15" t="s">
        <v>557</v>
      </c>
      <c r="D43" s="14" t="s">
        <v>581</v>
      </c>
      <c r="E43" s="15" t="s">
        <v>496</v>
      </c>
      <c r="F43" s="16" t="s">
        <v>56</v>
      </c>
      <c r="G43" s="14" t="s">
        <v>322</v>
      </c>
      <c r="H43" s="24">
        <v>23600</v>
      </c>
      <c r="I43" s="24">
        <v>23600</v>
      </c>
      <c r="J43" s="17">
        <v>0</v>
      </c>
      <c r="K43" s="17" t="s">
        <v>19</v>
      </c>
      <c r="L43" s="15">
        <f>+Tabla2[[#This Row],[Fecha de Documento]]+15</f>
        <v>45183</v>
      </c>
    </row>
    <row r="44" spans="1:12" s="19" customFormat="1" ht="78.75" x14ac:dyDescent="0.25">
      <c r="A44" s="14" t="s">
        <v>99</v>
      </c>
      <c r="B44" s="14" t="s">
        <v>694</v>
      </c>
      <c r="C44" s="15" t="s">
        <v>475</v>
      </c>
      <c r="D44" s="14" t="s">
        <v>582</v>
      </c>
      <c r="E44" s="15" t="s">
        <v>497</v>
      </c>
      <c r="F44" s="16" t="s">
        <v>323</v>
      </c>
      <c r="G44" s="14" t="s">
        <v>324</v>
      </c>
      <c r="H44" s="24">
        <v>14400</v>
      </c>
      <c r="I44" s="24">
        <v>14400</v>
      </c>
      <c r="J44" s="17">
        <v>0</v>
      </c>
      <c r="K44" s="17" t="s">
        <v>19</v>
      </c>
      <c r="L44" s="15">
        <f>+Tabla2[[#This Row],[Fecha de Documento]]+15</f>
        <v>45163</v>
      </c>
    </row>
    <row r="45" spans="1:12" s="19" customFormat="1" ht="78.75" x14ac:dyDescent="0.25">
      <c r="A45" s="14" t="s">
        <v>100</v>
      </c>
      <c r="B45" s="14" t="s">
        <v>694</v>
      </c>
      <c r="C45" s="15" t="s">
        <v>475</v>
      </c>
      <c r="D45" s="14" t="s">
        <v>582</v>
      </c>
      <c r="E45" s="15" t="s">
        <v>498</v>
      </c>
      <c r="F45" s="16" t="s">
        <v>323</v>
      </c>
      <c r="G45" s="14" t="s">
        <v>324</v>
      </c>
      <c r="H45" s="24">
        <v>14400</v>
      </c>
      <c r="I45" s="24">
        <v>14400</v>
      </c>
      <c r="J45" s="17">
        <v>0</v>
      </c>
      <c r="K45" s="17" t="s">
        <v>19</v>
      </c>
      <c r="L45" s="15">
        <f>+Tabla2[[#This Row],[Fecha de Documento]]+15</f>
        <v>45163</v>
      </c>
    </row>
    <row r="46" spans="1:12" s="19" customFormat="1" ht="78.75" x14ac:dyDescent="0.25">
      <c r="A46" s="14" t="s">
        <v>101</v>
      </c>
      <c r="B46" s="14" t="s">
        <v>694</v>
      </c>
      <c r="C46" s="15" t="s">
        <v>475</v>
      </c>
      <c r="D46" s="14" t="s">
        <v>582</v>
      </c>
      <c r="E46" s="15" t="s">
        <v>499</v>
      </c>
      <c r="F46" s="16" t="s">
        <v>323</v>
      </c>
      <c r="G46" s="14" t="s">
        <v>324</v>
      </c>
      <c r="H46" s="24">
        <v>13620</v>
      </c>
      <c r="I46" s="24">
        <v>13620</v>
      </c>
      <c r="J46" s="17">
        <v>0</v>
      </c>
      <c r="K46" s="17" t="s">
        <v>19</v>
      </c>
      <c r="L46" s="15">
        <f>+Tabla2[[#This Row],[Fecha de Documento]]+15</f>
        <v>45163</v>
      </c>
    </row>
    <row r="47" spans="1:12" s="19" customFormat="1" ht="78.75" x14ac:dyDescent="0.25">
      <c r="A47" s="14" t="s">
        <v>102</v>
      </c>
      <c r="B47" s="14" t="s">
        <v>694</v>
      </c>
      <c r="C47" s="15" t="s">
        <v>475</v>
      </c>
      <c r="D47" s="14" t="s">
        <v>582</v>
      </c>
      <c r="E47" s="15" t="s">
        <v>500</v>
      </c>
      <c r="F47" s="16" t="s">
        <v>323</v>
      </c>
      <c r="G47" s="14" t="s">
        <v>324</v>
      </c>
      <c r="H47" s="24">
        <v>15420</v>
      </c>
      <c r="I47" s="24">
        <v>15420</v>
      </c>
      <c r="J47" s="17">
        <v>0</v>
      </c>
      <c r="K47" s="17" t="s">
        <v>19</v>
      </c>
      <c r="L47" s="15">
        <f>+Tabla2[[#This Row],[Fecha de Documento]]+15</f>
        <v>45163</v>
      </c>
    </row>
    <row r="48" spans="1:12" s="19" customFormat="1" ht="78.75" x14ac:dyDescent="0.25">
      <c r="A48" s="14" t="s">
        <v>36</v>
      </c>
      <c r="B48" s="14" t="s">
        <v>694</v>
      </c>
      <c r="C48" s="15" t="s">
        <v>475</v>
      </c>
      <c r="D48" s="14" t="s">
        <v>582</v>
      </c>
      <c r="E48" s="15" t="s">
        <v>494</v>
      </c>
      <c r="F48" s="16" t="s">
        <v>323</v>
      </c>
      <c r="G48" s="14" t="s">
        <v>324</v>
      </c>
      <c r="H48" s="24">
        <v>16080</v>
      </c>
      <c r="I48" s="24">
        <v>16080</v>
      </c>
      <c r="J48" s="17">
        <v>0</v>
      </c>
      <c r="K48" s="17" t="s">
        <v>19</v>
      </c>
      <c r="L48" s="15">
        <f>+Tabla2[[#This Row],[Fecha de Documento]]+15</f>
        <v>45163</v>
      </c>
    </row>
    <row r="49" spans="1:12" s="19" customFormat="1" ht="78.75" x14ac:dyDescent="0.25">
      <c r="A49" s="14" t="s">
        <v>103</v>
      </c>
      <c r="B49" s="14" t="s">
        <v>694</v>
      </c>
      <c r="C49" s="15" t="s">
        <v>475</v>
      </c>
      <c r="D49" s="14" t="s">
        <v>582</v>
      </c>
      <c r="E49" s="15" t="s">
        <v>472</v>
      </c>
      <c r="F49" s="16" t="s">
        <v>323</v>
      </c>
      <c r="G49" s="14" t="s">
        <v>324</v>
      </c>
      <c r="H49" s="24">
        <v>15540</v>
      </c>
      <c r="I49" s="24">
        <v>15540</v>
      </c>
      <c r="J49" s="17">
        <v>0</v>
      </c>
      <c r="K49" s="17" t="s">
        <v>19</v>
      </c>
      <c r="L49" s="15">
        <f>+Tabla2[[#This Row],[Fecha de Documento]]+15</f>
        <v>45163</v>
      </c>
    </row>
    <row r="50" spans="1:12" s="19" customFormat="1" ht="78.75" x14ac:dyDescent="0.25">
      <c r="A50" s="14" t="s">
        <v>34</v>
      </c>
      <c r="B50" s="14" t="s">
        <v>694</v>
      </c>
      <c r="C50" s="15" t="s">
        <v>558</v>
      </c>
      <c r="D50" s="14" t="s">
        <v>583</v>
      </c>
      <c r="E50" s="15" t="s">
        <v>501</v>
      </c>
      <c r="F50" s="16" t="s">
        <v>323</v>
      </c>
      <c r="G50" s="14" t="s">
        <v>325</v>
      </c>
      <c r="H50" s="24">
        <v>12240</v>
      </c>
      <c r="I50" s="24">
        <v>12240</v>
      </c>
      <c r="J50" s="17">
        <v>0</v>
      </c>
      <c r="K50" s="17" t="s">
        <v>19</v>
      </c>
      <c r="L50" s="15">
        <f>+Tabla2[[#This Row],[Fecha de Documento]]+15</f>
        <v>45160</v>
      </c>
    </row>
    <row r="51" spans="1:12" s="19" customFormat="1" ht="78.75" x14ac:dyDescent="0.25">
      <c r="A51" s="14" t="s">
        <v>104</v>
      </c>
      <c r="B51" s="14" t="s">
        <v>694</v>
      </c>
      <c r="C51" s="15" t="s">
        <v>558</v>
      </c>
      <c r="D51" s="14" t="s">
        <v>583</v>
      </c>
      <c r="E51" s="15" t="s">
        <v>488</v>
      </c>
      <c r="F51" s="16" t="s">
        <v>323</v>
      </c>
      <c r="G51" s="14" t="s">
        <v>325</v>
      </c>
      <c r="H51" s="24">
        <v>11520</v>
      </c>
      <c r="I51" s="24">
        <v>11520</v>
      </c>
      <c r="J51" s="17">
        <v>0</v>
      </c>
      <c r="K51" s="17" t="s">
        <v>19</v>
      </c>
      <c r="L51" s="15">
        <f>+Tabla2[[#This Row],[Fecha de Documento]]+15</f>
        <v>45160</v>
      </c>
    </row>
    <row r="52" spans="1:12" s="19" customFormat="1" ht="78.75" x14ac:dyDescent="0.25">
      <c r="A52" s="14" t="s">
        <v>30</v>
      </c>
      <c r="B52" s="14" t="s">
        <v>694</v>
      </c>
      <c r="C52" s="15" t="s">
        <v>558</v>
      </c>
      <c r="D52" s="14" t="s">
        <v>583</v>
      </c>
      <c r="E52" s="15" t="s">
        <v>494</v>
      </c>
      <c r="F52" s="16" t="s">
        <v>323</v>
      </c>
      <c r="G52" s="14" t="s">
        <v>325</v>
      </c>
      <c r="H52" s="24">
        <v>1740</v>
      </c>
      <c r="I52" s="24">
        <v>1740</v>
      </c>
      <c r="J52" s="17">
        <v>0</v>
      </c>
      <c r="K52" s="17" t="s">
        <v>19</v>
      </c>
      <c r="L52" s="15">
        <f>+Tabla2[[#This Row],[Fecha de Documento]]+15</f>
        <v>45160</v>
      </c>
    </row>
    <row r="53" spans="1:12" s="19" customFormat="1" ht="78.75" x14ac:dyDescent="0.25">
      <c r="A53" s="14" t="s">
        <v>105</v>
      </c>
      <c r="B53" s="14" t="s">
        <v>694</v>
      </c>
      <c r="C53" s="15" t="s">
        <v>558</v>
      </c>
      <c r="D53" s="14" t="s">
        <v>583</v>
      </c>
      <c r="E53" s="15" t="s">
        <v>502</v>
      </c>
      <c r="F53" s="16" t="s">
        <v>323</v>
      </c>
      <c r="G53" s="14" t="s">
        <v>325</v>
      </c>
      <c r="H53" s="24">
        <v>12240</v>
      </c>
      <c r="I53" s="24">
        <v>12240</v>
      </c>
      <c r="J53" s="17">
        <v>0</v>
      </c>
      <c r="K53" s="17" t="s">
        <v>19</v>
      </c>
      <c r="L53" s="15">
        <f>+Tabla2[[#This Row],[Fecha de Documento]]+15</f>
        <v>45160</v>
      </c>
    </row>
    <row r="54" spans="1:12" s="19" customFormat="1" ht="78.75" x14ac:dyDescent="0.25">
      <c r="A54" s="14" t="s">
        <v>106</v>
      </c>
      <c r="B54" s="14" t="s">
        <v>694</v>
      </c>
      <c r="C54" s="15" t="s">
        <v>558</v>
      </c>
      <c r="D54" s="14" t="s">
        <v>583</v>
      </c>
      <c r="E54" s="15" t="s">
        <v>490</v>
      </c>
      <c r="F54" s="16" t="s">
        <v>323</v>
      </c>
      <c r="G54" s="14" t="s">
        <v>325</v>
      </c>
      <c r="H54" s="24">
        <v>5400</v>
      </c>
      <c r="I54" s="24">
        <v>5400</v>
      </c>
      <c r="J54" s="17">
        <v>0</v>
      </c>
      <c r="K54" s="17" t="s">
        <v>19</v>
      </c>
      <c r="L54" s="15">
        <f>+Tabla2[[#This Row],[Fecha de Documento]]+15</f>
        <v>45160</v>
      </c>
    </row>
    <row r="55" spans="1:12" s="19" customFormat="1" ht="78.75" x14ac:dyDescent="0.25">
      <c r="A55" s="14" t="s">
        <v>107</v>
      </c>
      <c r="B55" s="14" t="s">
        <v>694</v>
      </c>
      <c r="C55" s="15" t="s">
        <v>558</v>
      </c>
      <c r="D55" s="14" t="s">
        <v>583</v>
      </c>
      <c r="E55" s="15" t="s">
        <v>503</v>
      </c>
      <c r="F55" s="16" t="s">
        <v>323</v>
      </c>
      <c r="G55" s="14" t="s">
        <v>325</v>
      </c>
      <c r="H55" s="24">
        <v>9120</v>
      </c>
      <c r="I55" s="24">
        <v>9120</v>
      </c>
      <c r="J55" s="17">
        <v>0</v>
      </c>
      <c r="K55" s="17" t="s">
        <v>19</v>
      </c>
      <c r="L55" s="15">
        <f>+Tabla2[[#This Row],[Fecha de Documento]]+15</f>
        <v>45160</v>
      </c>
    </row>
    <row r="56" spans="1:12" s="19" customFormat="1" ht="110.25" x14ac:dyDescent="0.25">
      <c r="A56" s="14" t="s">
        <v>108</v>
      </c>
      <c r="B56" s="14" t="s">
        <v>694</v>
      </c>
      <c r="C56" s="15" t="s">
        <v>553</v>
      </c>
      <c r="D56" s="14" t="s">
        <v>584</v>
      </c>
      <c r="E56" s="15" t="s">
        <v>505</v>
      </c>
      <c r="F56" s="16" t="s">
        <v>326</v>
      </c>
      <c r="G56" s="14" t="s">
        <v>327</v>
      </c>
      <c r="H56" s="24">
        <v>673845.51</v>
      </c>
      <c r="I56" s="24">
        <v>673845.51</v>
      </c>
      <c r="J56" s="17">
        <v>0</v>
      </c>
      <c r="K56" s="17" t="s">
        <v>19</v>
      </c>
      <c r="L56" s="15">
        <f>+Tabla2[[#This Row],[Fecha de Documento]]+15</f>
        <v>45167</v>
      </c>
    </row>
    <row r="57" spans="1:12" s="19" customFormat="1" ht="78.75" x14ac:dyDescent="0.25">
      <c r="A57" s="14" t="s">
        <v>109</v>
      </c>
      <c r="B57" s="14" t="s">
        <v>694</v>
      </c>
      <c r="C57" s="15" t="s">
        <v>475</v>
      </c>
      <c r="D57" s="14" t="s">
        <v>585</v>
      </c>
      <c r="E57" s="15" t="s">
        <v>506</v>
      </c>
      <c r="F57" s="16" t="s">
        <v>328</v>
      </c>
      <c r="G57" s="14" t="s">
        <v>329</v>
      </c>
      <c r="H57" s="24">
        <v>45936</v>
      </c>
      <c r="I57" s="24">
        <v>45936</v>
      </c>
      <c r="J57" s="17">
        <v>0</v>
      </c>
      <c r="K57" s="17" t="s">
        <v>19</v>
      </c>
      <c r="L57" s="15">
        <f>+Tabla2[[#This Row],[Fecha de Documento]]+15</f>
        <v>45163</v>
      </c>
    </row>
    <row r="58" spans="1:12" s="19" customFormat="1" ht="141.75" x14ac:dyDescent="0.25">
      <c r="A58" s="14" t="s">
        <v>110</v>
      </c>
      <c r="B58" s="14" t="s">
        <v>694</v>
      </c>
      <c r="C58" s="15" t="s">
        <v>468</v>
      </c>
      <c r="D58" s="14" t="s">
        <v>586</v>
      </c>
      <c r="E58" s="15" t="s">
        <v>496</v>
      </c>
      <c r="F58" s="16" t="s">
        <v>4</v>
      </c>
      <c r="G58" s="14" t="s">
        <v>330</v>
      </c>
      <c r="H58" s="24">
        <v>148073.70000000001</v>
      </c>
      <c r="I58" s="24">
        <v>148073.70000000001</v>
      </c>
      <c r="J58" s="17">
        <v>0</v>
      </c>
      <c r="K58" s="17" t="s">
        <v>19</v>
      </c>
      <c r="L58" s="15">
        <f>+Tabla2[[#This Row],[Fecha de Documento]]+15</f>
        <v>45164</v>
      </c>
    </row>
    <row r="59" spans="1:12" s="19" customFormat="1" ht="110.25" x14ac:dyDescent="0.25">
      <c r="A59" s="14" t="s">
        <v>111</v>
      </c>
      <c r="B59" s="14" t="s">
        <v>694</v>
      </c>
      <c r="C59" s="15" t="s">
        <v>468</v>
      </c>
      <c r="D59" s="14" t="s">
        <v>587</v>
      </c>
      <c r="E59" s="15" t="s">
        <v>496</v>
      </c>
      <c r="F59" s="16" t="s">
        <v>5</v>
      </c>
      <c r="G59" s="14" t="s">
        <v>331</v>
      </c>
      <c r="H59" s="24">
        <v>950000</v>
      </c>
      <c r="I59" s="24">
        <v>950000</v>
      </c>
      <c r="J59" s="17">
        <v>0</v>
      </c>
      <c r="K59" s="17" t="s">
        <v>19</v>
      </c>
      <c r="L59" s="15">
        <f>+Tabla2[[#This Row],[Fecha de Documento]]+15</f>
        <v>45164</v>
      </c>
    </row>
    <row r="60" spans="1:12" s="19" customFormat="1" ht="110.25" x14ac:dyDescent="0.25">
      <c r="A60" s="14" t="s">
        <v>112</v>
      </c>
      <c r="B60" s="14" t="s">
        <v>694</v>
      </c>
      <c r="C60" s="15" t="s">
        <v>554</v>
      </c>
      <c r="D60" s="14" t="s">
        <v>588</v>
      </c>
      <c r="E60" s="15" t="s">
        <v>496</v>
      </c>
      <c r="F60" s="16" t="s">
        <v>6</v>
      </c>
      <c r="G60" s="14" t="s">
        <v>332</v>
      </c>
      <c r="H60" s="24">
        <v>569290.93000000005</v>
      </c>
      <c r="I60" s="24">
        <v>569290.93000000005</v>
      </c>
      <c r="J60" s="17">
        <v>0</v>
      </c>
      <c r="K60" s="17" t="s">
        <v>19</v>
      </c>
      <c r="L60" s="15">
        <f>+Tabla2[[#This Row],[Fecha de Documento]]+15</f>
        <v>45162</v>
      </c>
    </row>
    <row r="61" spans="1:12" s="19" customFormat="1" ht="126" x14ac:dyDescent="0.25">
      <c r="A61" s="14" t="s">
        <v>113</v>
      </c>
      <c r="B61" s="14" t="s">
        <v>694</v>
      </c>
      <c r="C61" s="15" t="s">
        <v>559</v>
      </c>
      <c r="D61" s="14" t="s">
        <v>589</v>
      </c>
      <c r="E61" s="15" t="s">
        <v>496</v>
      </c>
      <c r="F61" s="16" t="s">
        <v>6</v>
      </c>
      <c r="G61" s="14" t="s">
        <v>333</v>
      </c>
      <c r="H61" s="24">
        <v>946243.18</v>
      </c>
      <c r="I61" s="24">
        <v>946243.18</v>
      </c>
      <c r="J61" s="17">
        <v>0</v>
      </c>
      <c r="K61" s="17" t="s">
        <v>19</v>
      </c>
      <c r="L61" s="15">
        <f>+Tabla2[[#This Row],[Fecha de Documento]]+15</f>
        <v>45182</v>
      </c>
    </row>
    <row r="62" spans="1:12" s="19" customFormat="1" ht="110.25" x14ac:dyDescent="0.25">
      <c r="A62" s="14" t="s">
        <v>114</v>
      </c>
      <c r="B62" s="14" t="s">
        <v>694</v>
      </c>
      <c r="C62" s="15" t="s">
        <v>552</v>
      </c>
      <c r="D62" s="14" t="s">
        <v>590</v>
      </c>
      <c r="E62" s="15" t="s">
        <v>508</v>
      </c>
      <c r="F62" s="16" t="s">
        <v>26</v>
      </c>
      <c r="G62" s="14" t="s">
        <v>334</v>
      </c>
      <c r="H62" s="24">
        <v>16315</v>
      </c>
      <c r="I62" s="24">
        <v>16315</v>
      </c>
      <c r="J62" s="17">
        <v>0</v>
      </c>
      <c r="K62" s="17" t="s">
        <v>19</v>
      </c>
      <c r="L62" s="15">
        <f>+Tabla2[[#This Row],[Fecha de Documento]]+15</f>
        <v>45168</v>
      </c>
    </row>
    <row r="63" spans="1:12" s="19" customFormat="1" ht="110.25" x14ac:dyDescent="0.25">
      <c r="A63" s="14" t="s">
        <v>115</v>
      </c>
      <c r="B63" s="14" t="s">
        <v>694</v>
      </c>
      <c r="C63" s="15" t="s">
        <v>552</v>
      </c>
      <c r="D63" s="14" t="s">
        <v>591</v>
      </c>
      <c r="E63" s="15" t="s">
        <v>482</v>
      </c>
      <c r="F63" s="16" t="s">
        <v>335</v>
      </c>
      <c r="G63" s="14" t="s">
        <v>336</v>
      </c>
      <c r="H63" s="24">
        <v>6904</v>
      </c>
      <c r="I63" s="24">
        <v>6904</v>
      </c>
      <c r="J63" s="17">
        <v>0</v>
      </c>
      <c r="K63" s="17" t="s">
        <v>19</v>
      </c>
      <c r="L63" s="15">
        <f>+Tabla2[[#This Row],[Fecha de Documento]]+15</f>
        <v>45168</v>
      </c>
    </row>
    <row r="64" spans="1:12" s="19" customFormat="1" ht="78.75" x14ac:dyDescent="0.25">
      <c r="A64" s="14" t="s">
        <v>116</v>
      </c>
      <c r="B64" s="14" t="s">
        <v>694</v>
      </c>
      <c r="C64" s="15" t="s">
        <v>560</v>
      </c>
      <c r="D64" s="14" t="s">
        <v>592</v>
      </c>
      <c r="E64" s="15" t="s">
        <v>492</v>
      </c>
      <c r="F64" s="16" t="s">
        <v>7</v>
      </c>
      <c r="G64" s="14" t="s">
        <v>337</v>
      </c>
      <c r="H64" s="24">
        <v>51000</v>
      </c>
      <c r="I64" s="24">
        <v>51000</v>
      </c>
      <c r="J64" s="17">
        <v>0</v>
      </c>
      <c r="K64" s="17" t="s">
        <v>19</v>
      </c>
      <c r="L64" s="15">
        <f>+Tabla2[[#This Row],[Fecha de Documento]]+15</f>
        <v>45177</v>
      </c>
    </row>
    <row r="65" spans="1:12" s="19" customFormat="1" ht="78.75" x14ac:dyDescent="0.25">
      <c r="A65" s="14" t="s">
        <v>35</v>
      </c>
      <c r="B65" s="14" t="s">
        <v>694</v>
      </c>
      <c r="C65" s="15" t="s">
        <v>560</v>
      </c>
      <c r="D65" s="14" t="s">
        <v>592</v>
      </c>
      <c r="E65" s="15" t="s">
        <v>509</v>
      </c>
      <c r="F65" s="16" t="s">
        <v>7</v>
      </c>
      <c r="G65" s="14" t="s">
        <v>337</v>
      </c>
      <c r="H65" s="24">
        <v>66500</v>
      </c>
      <c r="I65" s="24">
        <v>66500</v>
      </c>
      <c r="J65" s="17">
        <v>0</v>
      </c>
      <c r="K65" s="17" t="s">
        <v>19</v>
      </c>
      <c r="L65" s="15">
        <f>+Tabla2[[#This Row],[Fecha de Documento]]+15</f>
        <v>45177</v>
      </c>
    </row>
    <row r="66" spans="1:12" s="19" customFormat="1" ht="141.75" x14ac:dyDescent="0.25">
      <c r="A66" s="14" t="s">
        <v>117</v>
      </c>
      <c r="B66" s="14" t="s">
        <v>694</v>
      </c>
      <c r="C66" s="15" t="s">
        <v>551</v>
      </c>
      <c r="D66" s="14" t="s">
        <v>593</v>
      </c>
      <c r="E66" s="15" t="s">
        <v>479</v>
      </c>
      <c r="F66" s="16" t="s">
        <v>338</v>
      </c>
      <c r="G66" s="14" t="s">
        <v>339</v>
      </c>
      <c r="H66" s="24">
        <v>482171.6</v>
      </c>
      <c r="I66" s="24">
        <v>482171.6</v>
      </c>
      <c r="J66" s="17">
        <v>0</v>
      </c>
      <c r="K66" s="17" t="s">
        <v>19</v>
      </c>
      <c r="L66" s="15">
        <f>+Tabla2[[#This Row],[Fecha de Documento]]+15</f>
        <v>45170</v>
      </c>
    </row>
    <row r="67" spans="1:12" s="19" customFormat="1" ht="110.25" x14ac:dyDescent="0.25">
      <c r="A67" s="14" t="s">
        <v>43</v>
      </c>
      <c r="B67" s="14" t="s">
        <v>694</v>
      </c>
      <c r="C67" s="15" t="s">
        <v>552</v>
      </c>
      <c r="D67" s="14" t="s">
        <v>594</v>
      </c>
      <c r="E67" s="15" t="s">
        <v>511</v>
      </c>
      <c r="F67" s="16" t="s">
        <v>57</v>
      </c>
      <c r="G67" s="14" t="s">
        <v>340</v>
      </c>
      <c r="H67" s="24">
        <v>182340</v>
      </c>
      <c r="I67" s="24">
        <v>182340</v>
      </c>
      <c r="J67" s="17">
        <v>0</v>
      </c>
      <c r="K67" s="17" t="s">
        <v>19</v>
      </c>
      <c r="L67" s="15">
        <f>+Tabla2[[#This Row],[Fecha de Documento]]+15</f>
        <v>45168</v>
      </c>
    </row>
    <row r="68" spans="1:12" s="19" customFormat="1" ht="94.5" x14ac:dyDescent="0.25">
      <c r="A68" s="14" t="s">
        <v>118</v>
      </c>
      <c r="B68" s="14" t="s">
        <v>694</v>
      </c>
      <c r="C68" s="15" t="s">
        <v>552</v>
      </c>
      <c r="D68" s="14" t="s">
        <v>595</v>
      </c>
      <c r="E68" s="15" t="s">
        <v>478</v>
      </c>
      <c r="F68" s="16" t="s">
        <v>341</v>
      </c>
      <c r="G68" s="14" t="s">
        <v>342</v>
      </c>
      <c r="H68" s="24">
        <v>40900</v>
      </c>
      <c r="I68" s="24">
        <v>40900</v>
      </c>
      <c r="J68" s="17">
        <v>0</v>
      </c>
      <c r="K68" s="17" t="s">
        <v>19</v>
      </c>
      <c r="L68" s="15">
        <f>+Tabla2[[#This Row],[Fecha de Documento]]+15</f>
        <v>45168</v>
      </c>
    </row>
    <row r="69" spans="1:12" s="19" customFormat="1" ht="94.5" x14ac:dyDescent="0.25">
      <c r="A69" s="14" t="s">
        <v>119</v>
      </c>
      <c r="B69" s="14" t="s">
        <v>694</v>
      </c>
      <c r="C69" s="15" t="s">
        <v>553</v>
      </c>
      <c r="D69" s="14" t="s">
        <v>596</v>
      </c>
      <c r="E69" s="15" t="s">
        <v>478</v>
      </c>
      <c r="F69" s="16" t="s">
        <v>341</v>
      </c>
      <c r="G69" s="14" t="s">
        <v>343</v>
      </c>
      <c r="H69" s="24">
        <v>81100</v>
      </c>
      <c r="I69" s="24">
        <v>81100</v>
      </c>
      <c r="J69" s="17">
        <v>0</v>
      </c>
      <c r="K69" s="17" t="s">
        <v>19</v>
      </c>
      <c r="L69" s="15">
        <f>+Tabla2[[#This Row],[Fecha de Documento]]+15</f>
        <v>45167</v>
      </c>
    </row>
    <row r="70" spans="1:12" s="19" customFormat="1" ht="99.75" customHeight="1" x14ac:dyDescent="0.25">
      <c r="A70" s="14" t="s">
        <v>120</v>
      </c>
      <c r="B70" s="14" t="s">
        <v>694</v>
      </c>
      <c r="C70" s="15" t="s">
        <v>561</v>
      </c>
      <c r="D70" s="14" t="s">
        <v>597</v>
      </c>
      <c r="E70" s="15" t="s">
        <v>512</v>
      </c>
      <c r="F70" s="16" t="s">
        <v>344</v>
      </c>
      <c r="G70" s="14" t="s">
        <v>345</v>
      </c>
      <c r="H70" s="24">
        <v>12000</v>
      </c>
      <c r="I70" s="24">
        <v>12000</v>
      </c>
      <c r="J70" s="17">
        <v>0</v>
      </c>
      <c r="K70" s="17" t="s">
        <v>19</v>
      </c>
      <c r="L70" s="15">
        <f>+Tabla2[[#This Row],[Fecha de Documento]]+15</f>
        <v>45184</v>
      </c>
    </row>
    <row r="71" spans="1:12" s="19" customFormat="1" ht="120" customHeight="1" x14ac:dyDescent="0.25">
      <c r="A71" s="14" t="s">
        <v>45</v>
      </c>
      <c r="B71" s="14" t="s">
        <v>694</v>
      </c>
      <c r="C71" s="15" t="s">
        <v>508</v>
      </c>
      <c r="D71" s="14" t="s">
        <v>598</v>
      </c>
      <c r="E71" s="15" t="s">
        <v>512</v>
      </c>
      <c r="F71" s="16" t="s">
        <v>344</v>
      </c>
      <c r="G71" s="14" t="s">
        <v>346</v>
      </c>
      <c r="H71" s="24">
        <v>68000</v>
      </c>
      <c r="I71" s="24">
        <v>68000</v>
      </c>
      <c r="J71" s="17">
        <v>0</v>
      </c>
      <c r="K71" s="17" t="s">
        <v>19</v>
      </c>
      <c r="L71" s="15">
        <f>+Tabla2[[#This Row],[Fecha de Documento]]+15</f>
        <v>45155</v>
      </c>
    </row>
    <row r="72" spans="1:12" s="19" customFormat="1" ht="126" customHeight="1" x14ac:dyDescent="0.25">
      <c r="A72" s="14" t="s">
        <v>121</v>
      </c>
      <c r="B72" s="14" t="s">
        <v>694</v>
      </c>
      <c r="C72" s="15" t="s">
        <v>508</v>
      </c>
      <c r="D72" s="14" t="s">
        <v>598</v>
      </c>
      <c r="E72" s="15" t="s">
        <v>513</v>
      </c>
      <c r="F72" s="16" t="s">
        <v>344</v>
      </c>
      <c r="G72" s="14" t="s">
        <v>346</v>
      </c>
      <c r="H72" s="24">
        <v>115500</v>
      </c>
      <c r="I72" s="24">
        <v>115500</v>
      </c>
      <c r="J72" s="17">
        <v>0</v>
      </c>
      <c r="K72" s="17" t="s">
        <v>19</v>
      </c>
      <c r="L72" s="15">
        <f>+Tabla2[[#This Row],[Fecha de Documento]]+15</f>
        <v>45155</v>
      </c>
    </row>
    <row r="73" spans="1:12" s="19" customFormat="1" ht="125.25" customHeight="1" x14ac:dyDescent="0.25">
      <c r="A73" s="14" t="s">
        <v>122</v>
      </c>
      <c r="B73" s="14" t="s">
        <v>694</v>
      </c>
      <c r="C73" s="15" t="s">
        <v>508</v>
      </c>
      <c r="D73" s="14" t="s">
        <v>598</v>
      </c>
      <c r="E73" s="15" t="s">
        <v>514</v>
      </c>
      <c r="F73" s="16" t="s">
        <v>344</v>
      </c>
      <c r="G73" s="14" t="s">
        <v>346</v>
      </c>
      <c r="H73" s="24">
        <v>135000</v>
      </c>
      <c r="I73" s="24">
        <v>135000</v>
      </c>
      <c r="J73" s="17">
        <v>0</v>
      </c>
      <c r="K73" s="17" t="s">
        <v>19</v>
      </c>
      <c r="L73" s="15">
        <f>+Tabla2[[#This Row],[Fecha de Documento]]+15</f>
        <v>45155</v>
      </c>
    </row>
    <row r="74" spans="1:12" s="19" customFormat="1" ht="91.5" customHeight="1" x14ac:dyDescent="0.25">
      <c r="A74" s="14" t="s">
        <v>123</v>
      </c>
      <c r="B74" s="14" t="s">
        <v>694</v>
      </c>
      <c r="C74" s="15" t="s">
        <v>552</v>
      </c>
      <c r="D74" s="14" t="s">
        <v>599</v>
      </c>
      <c r="E74" s="15" t="s">
        <v>480</v>
      </c>
      <c r="F74" s="16" t="s">
        <v>344</v>
      </c>
      <c r="G74" s="14" t="s">
        <v>347</v>
      </c>
      <c r="H74" s="24">
        <v>292000</v>
      </c>
      <c r="I74" s="24">
        <v>292000</v>
      </c>
      <c r="J74" s="17">
        <v>0</v>
      </c>
      <c r="K74" s="17" t="s">
        <v>19</v>
      </c>
      <c r="L74" s="15">
        <f>+Tabla2[[#This Row],[Fecha de Documento]]+15</f>
        <v>45168</v>
      </c>
    </row>
    <row r="75" spans="1:12" s="19" customFormat="1" ht="117.75" customHeight="1" x14ac:dyDescent="0.25">
      <c r="A75" s="14" t="s">
        <v>124</v>
      </c>
      <c r="B75" s="14" t="s">
        <v>694</v>
      </c>
      <c r="C75" s="15" t="s">
        <v>556</v>
      </c>
      <c r="D75" s="14" t="s">
        <v>600</v>
      </c>
      <c r="E75" s="15" t="s">
        <v>515</v>
      </c>
      <c r="F75" s="16" t="s">
        <v>58</v>
      </c>
      <c r="G75" s="14" t="s">
        <v>348</v>
      </c>
      <c r="H75" s="24">
        <v>95999.96</v>
      </c>
      <c r="I75" s="24">
        <v>95999.96</v>
      </c>
      <c r="J75" s="17">
        <v>0</v>
      </c>
      <c r="K75" s="17" t="s">
        <v>19</v>
      </c>
      <c r="L75" s="15">
        <f>+Tabla2[[#This Row],[Fecha de Documento]]+15</f>
        <v>45174</v>
      </c>
    </row>
    <row r="76" spans="1:12" s="19" customFormat="1" ht="150.75" customHeight="1" x14ac:dyDescent="0.25">
      <c r="A76" s="14" t="s">
        <v>46</v>
      </c>
      <c r="B76" s="14" t="s">
        <v>694</v>
      </c>
      <c r="C76" s="15" t="s">
        <v>552</v>
      </c>
      <c r="D76" s="14" t="s">
        <v>601</v>
      </c>
      <c r="E76" s="15" t="s">
        <v>489</v>
      </c>
      <c r="F76" s="16" t="s">
        <v>349</v>
      </c>
      <c r="G76" s="14" t="s">
        <v>350</v>
      </c>
      <c r="H76" s="24">
        <v>332784.3</v>
      </c>
      <c r="I76" s="24">
        <v>332784.3</v>
      </c>
      <c r="J76" s="17">
        <v>0</v>
      </c>
      <c r="K76" s="17" t="s">
        <v>19</v>
      </c>
      <c r="L76" s="15">
        <f>+Tabla2[[#This Row],[Fecha de Documento]]+15</f>
        <v>45168</v>
      </c>
    </row>
    <row r="77" spans="1:12" s="19" customFormat="1" ht="94.5" customHeight="1" x14ac:dyDescent="0.25">
      <c r="A77" s="14" t="s">
        <v>125</v>
      </c>
      <c r="B77" s="14" t="s">
        <v>694</v>
      </c>
      <c r="C77" s="15" t="s">
        <v>468</v>
      </c>
      <c r="D77" s="14" t="s">
        <v>602</v>
      </c>
      <c r="E77" s="15" t="s">
        <v>76</v>
      </c>
      <c r="F77" s="16" t="s">
        <v>351</v>
      </c>
      <c r="G77" s="14" t="s">
        <v>352</v>
      </c>
      <c r="H77" s="24">
        <v>449580</v>
      </c>
      <c r="I77" s="24">
        <v>449580</v>
      </c>
      <c r="J77" s="17">
        <v>0</v>
      </c>
      <c r="K77" s="17" t="s">
        <v>19</v>
      </c>
      <c r="L77" s="15">
        <f>+Tabla2[[#This Row],[Fecha de Documento]]+15</f>
        <v>45164</v>
      </c>
    </row>
    <row r="78" spans="1:12" s="19" customFormat="1" ht="127.5" customHeight="1" x14ac:dyDescent="0.25">
      <c r="A78" s="14" t="s">
        <v>126</v>
      </c>
      <c r="B78" s="14" t="s">
        <v>694</v>
      </c>
      <c r="C78" s="15" t="s">
        <v>552</v>
      </c>
      <c r="D78" s="14" t="s">
        <v>603</v>
      </c>
      <c r="E78" s="15" t="s">
        <v>477</v>
      </c>
      <c r="F78" s="16" t="s">
        <v>353</v>
      </c>
      <c r="G78" s="14" t="s">
        <v>354</v>
      </c>
      <c r="H78" s="24">
        <v>95500</v>
      </c>
      <c r="I78" s="24">
        <v>95500</v>
      </c>
      <c r="J78" s="17">
        <v>0</v>
      </c>
      <c r="K78" s="17" t="s">
        <v>19</v>
      </c>
      <c r="L78" s="15">
        <f>+Tabla2[[#This Row],[Fecha de Documento]]+15</f>
        <v>45168</v>
      </c>
    </row>
    <row r="79" spans="1:12" s="19" customFormat="1" ht="105.75" customHeight="1" x14ac:dyDescent="0.25">
      <c r="A79" s="14" t="s">
        <v>127</v>
      </c>
      <c r="B79" s="14" t="s">
        <v>694</v>
      </c>
      <c r="C79" s="15" t="s">
        <v>550</v>
      </c>
      <c r="D79" s="14" t="s">
        <v>604</v>
      </c>
      <c r="E79" s="15" t="s">
        <v>517</v>
      </c>
      <c r="F79" s="16" t="s">
        <v>355</v>
      </c>
      <c r="G79" s="14" t="s">
        <v>356</v>
      </c>
      <c r="H79" s="24">
        <v>29222.75</v>
      </c>
      <c r="I79" s="24">
        <v>29222.75</v>
      </c>
      <c r="J79" s="17">
        <v>0</v>
      </c>
      <c r="K79" s="17" t="s">
        <v>19</v>
      </c>
      <c r="L79" s="15">
        <f>+Tabla2[[#This Row],[Fecha de Documento]]+15</f>
        <v>45171</v>
      </c>
    </row>
    <row r="80" spans="1:12" s="19" customFormat="1" ht="130.5" customHeight="1" x14ac:dyDescent="0.25">
      <c r="A80" s="14" t="s">
        <v>128</v>
      </c>
      <c r="B80" s="14" t="s">
        <v>694</v>
      </c>
      <c r="C80" s="15" t="s">
        <v>557</v>
      </c>
      <c r="D80" s="14" t="s">
        <v>605</v>
      </c>
      <c r="E80" s="15" t="s">
        <v>470</v>
      </c>
      <c r="F80" s="16" t="s">
        <v>355</v>
      </c>
      <c r="G80" s="14" t="s">
        <v>357</v>
      </c>
      <c r="H80" s="24">
        <v>300000</v>
      </c>
      <c r="I80" s="24">
        <v>300000</v>
      </c>
      <c r="J80" s="17">
        <v>0</v>
      </c>
      <c r="K80" s="17" t="s">
        <v>19</v>
      </c>
      <c r="L80" s="15">
        <f>+Tabla2[[#This Row],[Fecha de Documento]]+15</f>
        <v>45183</v>
      </c>
    </row>
    <row r="81" spans="1:12" s="19" customFormat="1" ht="110.25" x14ac:dyDescent="0.25">
      <c r="A81" s="14" t="s">
        <v>129</v>
      </c>
      <c r="B81" s="14" t="s">
        <v>694</v>
      </c>
      <c r="C81" s="15" t="s">
        <v>553</v>
      </c>
      <c r="D81" s="14" t="s">
        <v>606</v>
      </c>
      <c r="E81" s="15" t="s">
        <v>500</v>
      </c>
      <c r="F81" s="16" t="s">
        <v>59</v>
      </c>
      <c r="G81" s="14" t="s">
        <v>358</v>
      </c>
      <c r="H81" s="24">
        <v>201485</v>
      </c>
      <c r="I81" s="24">
        <v>201485</v>
      </c>
      <c r="J81" s="17">
        <v>0</v>
      </c>
      <c r="K81" s="17" t="s">
        <v>19</v>
      </c>
      <c r="L81" s="15">
        <f>+Tabla2[[#This Row],[Fecha de Documento]]+15</f>
        <v>45167</v>
      </c>
    </row>
    <row r="82" spans="1:12" s="19" customFormat="1" ht="110.25" x14ac:dyDescent="0.25">
      <c r="A82" s="14" t="s">
        <v>130</v>
      </c>
      <c r="B82" s="14" t="s">
        <v>694</v>
      </c>
      <c r="C82" s="15" t="s">
        <v>475</v>
      </c>
      <c r="D82" s="14" t="s">
        <v>607</v>
      </c>
      <c r="E82" s="15" t="s">
        <v>518</v>
      </c>
      <c r="F82" s="16" t="s">
        <v>359</v>
      </c>
      <c r="G82" s="14" t="s">
        <v>360</v>
      </c>
      <c r="H82" s="24">
        <v>59000</v>
      </c>
      <c r="I82" s="24">
        <v>59000</v>
      </c>
      <c r="J82" s="17">
        <v>0</v>
      </c>
      <c r="K82" s="17" t="s">
        <v>19</v>
      </c>
      <c r="L82" s="15">
        <f>+Tabla2[[#This Row],[Fecha de Documento]]+15</f>
        <v>45163</v>
      </c>
    </row>
    <row r="83" spans="1:12" s="19" customFormat="1" ht="78.75" x14ac:dyDescent="0.25">
      <c r="A83" s="14" t="s">
        <v>131</v>
      </c>
      <c r="B83" s="14" t="s">
        <v>694</v>
      </c>
      <c r="C83" s="15" t="s">
        <v>553</v>
      </c>
      <c r="D83" s="14" t="s">
        <v>608</v>
      </c>
      <c r="E83" s="15" t="s">
        <v>519</v>
      </c>
      <c r="F83" s="16" t="s">
        <v>60</v>
      </c>
      <c r="G83" s="14" t="s">
        <v>361</v>
      </c>
      <c r="H83" s="24">
        <v>340135</v>
      </c>
      <c r="I83" s="24">
        <v>340135</v>
      </c>
      <c r="J83" s="17">
        <v>0</v>
      </c>
      <c r="K83" s="17" t="s">
        <v>19</v>
      </c>
      <c r="L83" s="15">
        <f>+Tabla2[[#This Row],[Fecha de Documento]]+15</f>
        <v>45167</v>
      </c>
    </row>
    <row r="84" spans="1:12" s="19" customFormat="1" ht="78.75" x14ac:dyDescent="0.25">
      <c r="A84" s="14" t="s">
        <v>132</v>
      </c>
      <c r="B84" s="14" t="s">
        <v>694</v>
      </c>
      <c r="C84" s="15" t="s">
        <v>553</v>
      </c>
      <c r="D84" s="14" t="s">
        <v>608</v>
      </c>
      <c r="E84" s="15" t="s">
        <v>75</v>
      </c>
      <c r="F84" s="16" t="s">
        <v>60</v>
      </c>
      <c r="G84" s="14" t="s">
        <v>361</v>
      </c>
      <c r="H84" s="24">
        <v>16520</v>
      </c>
      <c r="I84" s="24">
        <v>16520</v>
      </c>
      <c r="J84" s="17">
        <v>0</v>
      </c>
      <c r="K84" s="17" t="s">
        <v>19</v>
      </c>
      <c r="L84" s="15">
        <f>+Tabla2[[#This Row],[Fecha de Documento]]+15</f>
        <v>45167</v>
      </c>
    </row>
    <row r="85" spans="1:12" s="19" customFormat="1" ht="126" x14ac:dyDescent="0.25">
      <c r="A85" s="14" t="s">
        <v>133</v>
      </c>
      <c r="B85" s="14" t="s">
        <v>694</v>
      </c>
      <c r="C85" s="15" t="s">
        <v>557</v>
      </c>
      <c r="D85" s="14" t="s">
        <v>609</v>
      </c>
      <c r="E85" s="15" t="s">
        <v>492</v>
      </c>
      <c r="F85" s="16" t="s">
        <v>362</v>
      </c>
      <c r="G85" s="14" t="s">
        <v>363</v>
      </c>
      <c r="H85" s="24">
        <v>593351.19999999995</v>
      </c>
      <c r="I85" s="24">
        <v>593351.19999999995</v>
      </c>
      <c r="J85" s="17">
        <v>0</v>
      </c>
      <c r="K85" s="17" t="s">
        <v>19</v>
      </c>
      <c r="L85" s="15">
        <f>+Tabla2[[#This Row],[Fecha de Documento]]+15</f>
        <v>45183</v>
      </c>
    </row>
    <row r="86" spans="1:12" s="19" customFormat="1" ht="110.25" x14ac:dyDescent="0.25">
      <c r="A86" s="14" t="s">
        <v>154</v>
      </c>
      <c r="B86" s="14" t="s">
        <v>694</v>
      </c>
      <c r="C86" s="15" t="s">
        <v>549</v>
      </c>
      <c r="D86" s="14" t="s">
        <v>610</v>
      </c>
      <c r="E86" s="15" t="s">
        <v>520</v>
      </c>
      <c r="F86" s="16" t="s">
        <v>61</v>
      </c>
      <c r="G86" s="14" t="s">
        <v>364</v>
      </c>
      <c r="H86" s="24">
        <v>6549</v>
      </c>
      <c r="I86" s="24">
        <v>6549</v>
      </c>
      <c r="J86" s="17">
        <v>0</v>
      </c>
      <c r="K86" s="17" t="s">
        <v>19</v>
      </c>
      <c r="L86" s="15">
        <f>+Tabla2[[#This Row],[Fecha de Documento]]+15</f>
        <v>45156</v>
      </c>
    </row>
    <row r="87" spans="1:12" s="19" customFormat="1" ht="110.25" x14ac:dyDescent="0.25">
      <c r="A87" s="14" t="s">
        <v>155</v>
      </c>
      <c r="B87" s="14" t="s">
        <v>694</v>
      </c>
      <c r="C87" s="15" t="s">
        <v>549</v>
      </c>
      <c r="D87" s="14" t="s">
        <v>610</v>
      </c>
      <c r="E87" s="15" t="s">
        <v>521</v>
      </c>
      <c r="F87" s="16" t="s">
        <v>61</v>
      </c>
      <c r="G87" s="14" t="s">
        <v>364</v>
      </c>
      <c r="H87" s="24">
        <v>11446</v>
      </c>
      <c r="I87" s="24">
        <v>11446</v>
      </c>
      <c r="J87" s="17">
        <v>0</v>
      </c>
      <c r="K87" s="17" t="s">
        <v>19</v>
      </c>
      <c r="L87" s="15">
        <f>+Tabla2[[#This Row],[Fecha de Documento]]+15</f>
        <v>45156</v>
      </c>
    </row>
    <row r="88" spans="1:12" s="19" customFormat="1" ht="110.25" x14ac:dyDescent="0.25">
      <c r="A88" s="14" t="s">
        <v>156</v>
      </c>
      <c r="B88" s="14" t="s">
        <v>694</v>
      </c>
      <c r="C88" s="15" t="s">
        <v>549</v>
      </c>
      <c r="D88" s="14" t="s">
        <v>610</v>
      </c>
      <c r="E88" s="15" t="s">
        <v>522</v>
      </c>
      <c r="F88" s="16" t="s">
        <v>61</v>
      </c>
      <c r="G88" s="14" t="s">
        <v>364</v>
      </c>
      <c r="H88" s="24">
        <v>93220</v>
      </c>
      <c r="I88" s="24">
        <v>93220</v>
      </c>
      <c r="J88" s="17">
        <v>0</v>
      </c>
      <c r="K88" s="17" t="s">
        <v>19</v>
      </c>
      <c r="L88" s="15">
        <f>+Tabla2[[#This Row],[Fecha de Documento]]+15</f>
        <v>45156</v>
      </c>
    </row>
    <row r="89" spans="1:12" s="19" customFormat="1" ht="110.25" x14ac:dyDescent="0.25">
      <c r="A89" s="14" t="s">
        <v>157</v>
      </c>
      <c r="B89" s="14" t="s">
        <v>694</v>
      </c>
      <c r="C89" s="15" t="s">
        <v>549</v>
      </c>
      <c r="D89" s="14" t="s">
        <v>610</v>
      </c>
      <c r="E89" s="15" t="s">
        <v>523</v>
      </c>
      <c r="F89" s="16" t="s">
        <v>61</v>
      </c>
      <c r="G89" s="14" t="s">
        <v>364</v>
      </c>
      <c r="H89" s="24">
        <v>30149</v>
      </c>
      <c r="I89" s="24">
        <v>30149</v>
      </c>
      <c r="J89" s="17">
        <v>0</v>
      </c>
      <c r="K89" s="17" t="s">
        <v>19</v>
      </c>
      <c r="L89" s="15">
        <f>+Tabla2[[#This Row],[Fecha de Documento]]+15</f>
        <v>45156</v>
      </c>
    </row>
    <row r="90" spans="1:12" s="19" customFormat="1" ht="110.25" x14ac:dyDescent="0.25">
      <c r="A90" s="14" t="s">
        <v>158</v>
      </c>
      <c r="B90" s="14" t="s">
        <v>694</v>
      </c>
      <c r="C90" s="15" t="s">
        <v>549</v>
      </c>
      <c r="D90" s="14" t="s">
        <v>610</v>
      </c>
      <c r="E90" s="15" t="s">
        <v>515</v>
      </c>
      <c r="F90" s="16" t="s">
        <v>61</v>
      </c>
      <c r="G90" s="14" t="s">
        <v>364</v>
      </c>
      <c r="H90" s="24">
        <v>9440</v>
      </c>
      <c r="I90" s="24">
        <v>9440</v>
      </c>
      <c r="J90" s="17">
        <v>0</v>
      </c>
      <c r="K90" s="17" t="s">
        <v>19</v>
      </c>
      <c r="L90" s="15">
        <f>+Tabla2[[#This Row],[Fecha de Documento]]+15</f>
        <v>45156</v>
      </c>
    </row>
    <row r="91" spans="1:12" s="19" customFormat="1" ht="110.25" x14ac:dyDescent="0.25">
      <c r="A91" s="14" t="s">
        <v>159</v>
      </c>
      <c r="B91" s="14" t="s">
        <v>694</v>
      </c>
      <c r="C91" s="15" t="s">
        <v>549</v>
      </c>
      <c r="D91" s="14" t="s">
        <v>610</v>
      </c>
      <c r="E91" s="15" t="s">
        <v>499</v>
      </c>
      <c r="F91" s="16" t="s">
        <v>61</v>
      </c>
      <c r="G91" s="14" t="s">
        <v>364</v>
      </c>
      <c r="H91" s="24">
        <v>19497.12</v>
      </c>
      <c r="I91" s="24">
        <v>19497.12</v>
      </c>
      <c r="J91" s="17">
        <v>0</v>
      </c>
      <c r="K91" s="17" t="s">
        <v>19</v>
      </c>
      <c r="L91" s="15">
        <f>+Tabla2[[#This Row],[Fecha de Documento]]+15</f>
        <v>45156</v>
      </c>
    </row>
    <row r="92" spans="1:12" s="19" customFormat="1" ht="110.25" x14ac:dyDescent="0.25">
      <c r="A92" s="14" t="s">
        <v>160</v>
      </c>
      <c r="B92" s="14" t="s">
        <v>694</v>
      </c>
      <c r="C92" s="15" t="s">
        <v>549</v>
      </c>
      <c r="D92" s="14" t="s">
        <v>610</v>
      </c>
      <c r="E92" s="15" t="s">
        <v>524</v>
      </c>
      <c r="F92" s="16" t="s">
        <v>61</v>
      </c>
      <c r="G92" s="14" t="s">
        <v>364</v>
      </c>
      <c r="H92" s="24">
        <v>65549</v>
      </c>
      <c r="I92" s="24">
        <v>65549</v>
      </c>
      <c r="J92" s="17">
        <v>0</v>
      </c>
      <c r="K92" s="17" t="s">
        <v>19</v>
      </c>
      <c r="L92" s="15">
        <f>+Tabla2[[#This Row],[Fecha de Documento]]+15</f>
        <v>45156</v>
      </c>
    </row>
    <row r="93" spans="1:12" s="19" customFormat="1" ht="110.25" x14ac:dyDescent="0.25">
      <c r="A93" s="14" t="s">
        <v>161</v>
      </c>
      <c r="B93" s="14" t="s">
        <v>694</v>
      </c>
      <c r="C93" s="15" t="s">
        <v>549</v>
      </c>
      <c r="D93" s="14" t="s">
        <v>610</v>
      </c>
      <c r="E93" s="15" t="s">
        <v>493</v>
      </c>
      <c r="F93" s="16" t="s">
        <v>61</v>
      </c>
      <c r="G93" s="14" t="s">
        <v>364</v>
      </c>
      <c r="H93" s="24">
        <v>18526</v>
      </c>
      <c r="I93" s="24">
        <v>18526</v>
      </c>
      <c r="J93" s="17">
        <v>0</v>
      </c>
      <c r="K93" s="17" t="s">
        <v>19</v>
      </c>
      <c r="L93" s="15">
        <f>+Tabla2[[#This Row],[Fecha de Documento]]+15</f>
        <v>45156</v>
      </c>
    </row>
    <row r="94" spans="1:12" s="19" customFormat="1" ht="110.25" x14ac:dyDescent="0.25">
      <c r="A94" s="14" t="s">
        <v>32</v>
      </c>
      <c r="B94" s="14" t="s">
        <v>694</v>
      </c>
      <c r="C94" s="15" t="s">
        <v>549</v>
      </c>
      <c r="D94" s="14" t="s">
        <v>610</v>
      </c>
      <c r="E94" s="15" t="s">
        <v>525</v>
      </c>
      <c r="F94" s="16" t="s">
        <v>61</v>
      </c>
      <c r="G94" s="14" t="s">
        <v>364</v>
      </c>
      <c r="H94" s="24">
        <v>6648.12</v>
      </c>
      <c r="I94" s="24">
        <v>6648.12</v>
      </c>
      <c r="J94" s="17">
        <v>0</v>
      </c>
      <c r="K94" s="17" t="s">
        <v>19</v>
      </c>
      <c r="L94" s="15">
        <f>+Tabla2[[#This Row],[Fecha de Documento]]+15</f>
        <v>45156</v>
      </c>
    </row>
    <row r="95" spans="1:12" s="19" customFormat="1" ht="110.25" x14ac:dyDescent="0.25">
      <c r="A95" s="14" t="s">
        <v>31</v>
      </c>
      <c r="B95" s="14" t="s">
        <v>694</v>
      </c>
      <c r="C95" s="15" t="s">
        <v>549</v>
      </c>
      <c r="D95" s="14" t="s">
        <v>610</v>
      </c>
      <c r="E95" s="15" t="s">
        <v>516</v>
      </c>
      <c r="F95" s="16" t="s">
        <v>61</v>
      </c>
      <c r="G95" s="14" t="s">
        <v>364</v>
      </c>
      <c r="H95" s="24">
        <v>44318.44</v>
      </c>
      <c r="I95" s="24">
        <v>44318.44</v>
      </c>
      <c r="J95" s="17">
        <v>0</v>
      </c>
      <c r="K95" s="17" t="s">
        <v>19</v>
      </c>
      <c r="L95" s="15">
        <f>+Tabla2[[#This Row],[Fecha de Documento]]+15</f>
        <v>45156</v>
      </c>
    </row>
    <row r="96" spans="1:12" s="19" customFormat="1" ht="110.25" x14ac:dyDescent="0.25">
      <c r="A96" s="14" t="s">
        <v>162</v>
      </c>
      <c r="B96" s="14" t="s">
        <v>694</v>
      </c>
      <c r="C96" s="15" t="s">
        <v>549</v>
      </c>
      <c r="D96" s="14" t="s">
        <v>610</v>
      </c>
      <c r="E96" s="15" t="s">
        <v>506</v>
      </c>
      <c r="F96" s="16" t="s">
        <v>61</v>
      </c>
      <c r="G96" s="14" t="s">
        <v>364</v>
      </c>
      <c r="H96" s="24">
        <v>24898</v>
      </c>
      <c r="I96" s="24">
        <v>24898</v>
      </c>
      <c r="J96" s="17">
        <v>0</v>
      </c>
      <c r="K96" s="17" t="s">
        <v>19</v>
      </c>
      <c r="L96" s="15">
        <f>+Tabla2[[#This Row],[Fecha de Documento]]+15</f>
        <v>45156</v>
      </c>
    </row>
    <row r="97" spans="1:12" s="19" customFormat="1" ht="110.25" x14ac:dyDescent="0.25">
      <c r="A97" s="14" t="s">
        <v>163</v>
      </c>
      <c r="B97" s="14" t="s">
        <v>694</v>
      </c>
      <c r="C97" s="15" t="s">
        <v>549</v>
      </c>
      <c r="D97" s="14" t="s">
        <v>610</v>
      </c>
      <c r="E97" s="15" t="s">
        <v>526</v>
      </c>
      <c r="F97" s="16" t="s">
        <v>61</v>
      </c>
      <c r="G97" s="14" t="s">
        <v>364</v>
      </c>
      <c r="H97" s="24">
        <v>42421</v>
      </c>
      <c r="I97" s="24">
        <v>42421</v>
      </c>
      <c r="J97" s="17">
        <v>0</v>
      </c>
      <c r="K97" s="17" t="s">
        <v>19</v>
      </c>
      <c r="L97" s="15">
        <f>+Tabla2[[#This Row],[Fecha de Documento]]+15</f>
        <v>45156</v>
      </c>
    </row>
    <row r="98" spans="1:12" s="19" customFormat="1" ht="110.25" x14ac:dyDescent="0.25">
      <c r="A98" s="14" t="s">
        <v>33</v>
      </c>
      <c r="B98" s="14" t="s">
        <v>694</v>
      </c>
      <c r="C98" s="15" t="s">
        <v>549</v>
      </c>
      <c r="D98" s="14" t="s">
        <v>610</v>
      </c>
      <c r="E98" s="15" t="s">
        <v>527</v>
      </c>
      <c r="F98" s="16" t="s">
        <v>61</v>
      </c>
      <c r="G98" s="14" t="s">
        <v>364</v>
      </c>
      <c r="H98" s="24">
        <v>35246.6</v>
      </c>
      <c r="I98" s="24">
        <v>35246.6</v>
      </c>
      <c r="J98" s="17">
        <v>0</v>
      </c>
      <c r="K98" s="17" t="s">
        <v>19</v>
      </c>
      <c r="L98" s="15">
        <f>+Tabla2[[#This Row],[Fecha de Documento]]+15</f>
        <v>45156</v>
      </c>
    </row>
    <row r="99" spans="1:12" s="19" customFormat="1" ht="126" x14ac:dyDescent="0.25">
      <c r="A99" s="14" t="s">
        <v>164</v>
      </c>
      <c r="B99" s="14" t="s">
        <v>694</v>
      </c>
      <c r="C99" s="15" t="s">
        <v>549</v>
      </c>
      <c r="D99" s="14" t="s">
        <v>611</v>
      </c>
      <c r="E99" s="15" t="s">
        <v>529</v>
      </c>
      <c r="F99" s="16" t="s">
        <v>365</v>
      </c>
      <c r="G99" s="14" t="s">
        <v>366</v>
      </c>
      <c r="H99" s="24">
        <v>202370</v>
      </c>
      <c r="I99" s="24">
        <v>202370</v>
      </c>
      <c r="J99" s="17">
        <v>0</v>
      </c>
      <c r="K99" s="17" t="s">
        <v>19</v>
      </c>
      <c r="L99" s="15">
        <f>+Tabla2[[#This Row],[Fecha de Documento]]+15</f>
        <v>45156</v>
      </c>
    </row>
    <row r="100" spans="1:12" s="19" customFormat="1" ht="94.5" x14ac:dyDescent="0.25">
      <c r="A100" s="14" t="s">
        <v>165</v>
      </c>
      <c r="B100" s="14" t="s">
        <v>694</v>
      </c>
      <c r="C100" s="15" t="s">
        <v>545</v>
      </c>
      <c r="D100" s="14" t="s">
        <v>612</v>
      </c>
      <c r="E100" s="15" t="s">
        <v>505</v>
      </c>
      <c r="F100" s="16" t="s">
        <v>367</v>
      </c>
      <c r="G100" s="14" t="s">
        <v>368</v>
      </c>
      <c r="H100" s="24">
        <v>23958.720000000001</v>
      </c>
      <c r="I100" s="24">
        <v>23958.720000000001</v>
      </c>
      <c r="J100" s="17">
        <v>0</v>
      </c>
      <c r="K100" s="17" t="s">
        <v>19</v>
      </c>
      <c r="L100" s="15">
        <f>+Tabla2[[#This Row],[Fecha de Documento]]+15</f>
        <v>45178</v>
      </c>
    </row>
    <row r="101" spans="1:12" s="19" customFormat="1" ht="78.75" x14ac:dyDescent="0.25">
      <c r="A101" s="14" t="s">
        <v>166</v>
      </c>
      <c r="B101" s="14" t="s">
        <v>694</v>
      </c>
      <c r="C101" s="15" t="s">
        <v>559</v>
      </c>
      <c r="D101" s="14" t="s">
        <v>613</v>
      </c>
      <c r="E101" s="15" t="s">
        <v>78</v>
      </c>
      <c r="F101" s="16" t="s">
        <v>62</v>
      </c>
      <c r="G101" s="14" t="s">
        <v>369</v>
      </c>
      <c r="H101" s="24">
        <v>8750</v>
      </c>
      <c r="I101" s="24">
        <v>8750</v>
      </c>
      <c r="J101" s="17">
        <v>0</v>
      </c>
      <c r="K101" s="17" t="s">
        <v>19</v>
      </c>
      <c r="L101" s="15">
        <f>+Tabla2[[#This Row],[Fecha de Documento]]+15</f>
        <v>45182</v>
      </c>
    </row>
    <row r="102" spans="1:12" s="19" customFormat="1" ht="110.25" x14ac:dyDescent="0.25">
      <c r="A102" s="14" t="s">
        <v>167</v>
      </c>
      <c r="B102" s="14" t="s">
        <v>694</v>
      </c>
      <c r="C102" s="15" t="s">
        <v>553</v>
      </c>
      <c r="D102" s="14" t="s">
        <v>614</v>
      </c>
      <c r="E102" s="15" t="s">
        <v>2</v>
      </c>
      <c r="F102" s="16" t="s">
        <v>62</v>
      </c>
      <c r="G102" s="14" t="s">
        <v>370</v>
      </c>
      <c r="H102" s="24">
        <v>45147.35</v>
      </c>
      <c r="I102" s="24">
        <v>45147.35</v>
      </c>
      <c r="J102" s="17">
        <v>0</v>
      </c>
      <c r="K102" s="17" t="s">
        <v>19</v>
      </c>
      <c r="L102" s="15">
        <f>+Tabla2[[#This Row],[Fecha de Documento]]+15</f>
        <v>45167</v>
      </c>
    </row>
    <row r="103" spans="1:12" s="19" customFormat="1" ht="110.25" x14ac:dyDescent="0.25">
      <c r="A103" s="14" t="s">
        <v>42</v>
      </c>
      <c r="B103" s="14" t="s">
        <v>694</v>
      </c>
      <c r="C103" s="15" t="s">
        <v>553</v>
      </c>
      <c r="D103" s="14" t="s">
        <v>614</v>
      </c>
      <c r="E103" s="15" t="s">
        <v>510</v>
      </c>
      <c r="F103" s="16" t="s">
        <v>62</v>
      </c>
      <c r="G103" s="14" t="s">
        <v>370</v>
      </c>
      <c r="H103" s="24">
        <v>84638.63</v>
      </c>
      <c r="I103" s="24">
        <v>84638.63</v>
      </c>
      <c r="J103" s="17">
        <v>0</v>
      </c>
      <c r="K103" s="17" t="s">
        <v>19</v>
      </c>
      <c r="L103" s="15">
        <f>+Tabla2[[#This Row],[Fecha de Documento]]+15</f>
        <v>45167</v>
      </c>
    </row>
    <row r="104" spans="1:12" s="19" customFormat="1" ht="110.25" x14ac:dyDescent="0.25">
      <c r="A104" s="14" t="s">
        <v>168</v>
      </c>
      <c r="B104" s="14" t="s">
        <v>694</v>
      </c>
      <c r="C104" s="15" t="s">
        <v>553</v>
      </c>
      <c r="D104" s="14" t="s">
        <v>614</v>
      </c>
      <c r="E104" s="15" t="s">
        <v>513</v>
      </c>
      <c r="F104" s="16" t="s">
        <v>62</v>
      </c>
      <c r="G104" s="14" t="s">
        <v>370</v>
      </c>
      <c r="H104" s="24">
        <v>74534.3</v>
      </c>
      <c r="I104" s="24">
        <v>74534.3</v>
      </c>
      <c r="J104" s="17">
        <v>0</v>
      </c>
      <c r="K104" s="17" t="s">
        <v>19</v>
      </c>
      <c r="L104" s="15">
        <f>+Tabla2[[#This Row],[Fecha de Documento]]+15</f>
        <v>45167</v>
      </c>
    </row>
    <row r="105" spans="1:12" s="19" customFormat="1" ht="110.25" x14ac:dyDescent="0.25">
      <c r="A105" s="14" t="s">
        <v>169</v>
      </c>
      <c r="B105" s="14" t="s">
        <v>694</v>
      </c>
      <c r="C105" s="15" t="s">
        <v>553</v>
      </c>
      <c r="D105" s="14" t="s">
        <v>614</v>
      </c>
      <c r="E105" s="15" t="s">
        <v>530</v>
      </c>
      <c r="F105" s="16" t="s">
        <v>62</v>
      </c>
      <c r="G105" s="14" t="s">
        <v>370</v>
      </c>
      <c r="H105" s="24">
        <v>96090.3</v>
      </c>
      <c r="I105" s="24">
        <v>96090.3</v>
      </c>
      <c r="J105" s="17">
        <v>0</v>
      </c>
      <c r="K105" s="17" t="s">
        <v>19</v>
      </c>
      <c r="L105" s="15">
        <f>+Tabla2[[#This Row],[Fecha de Documento]]+15</f>
        <v>45167</v>
      </c>
    </row>
    <row r="106" spans="1:12" s="19" customFormat="1" ht="110.25" x14ac:dyDescent="0.25">
      <c r="A106" s="14" t="s">
        <v>41</v>
      </c>
      <c r="B106" s="14" t="s">
        <v>694</v>
      </c>
      <c r="C106" s="15" t="s">
        <v>553</v>
      </c>
      <c r="D106" s="14" t="s">
        <v>614</v>
      </c>
      <c r="E106" s="15" t="s">
        <v>484</v>
      </c>
      <c r="F106" s="16" t="s">
        <v>62</v>
      </c>
      <c r="G106" s="14" t="s">
        <v>370</v>
      </c>
      <c r="H106" s="24">
        <v>93363.93</v>
      </c>
      <c r="I106" s="24">
        <v>93363.93</v>
      </c>
      <c r="J106" s="17">
        <v>0</v>
      </c>
      <c r="K106" s="17" t="s">
        <v>19</v>
      </c>
      <c r="L106" s="15">
        <f>+Tabla2[[#This Row],[Fecha de Documento]]+15</f>
        <v>45167</v>
      </c>
    </row>
    <row r="107" spans="1:12" s="19" customFormat="1" ht="110.25" x14ac:dyDescent="0.25">
      <c r="A107" s="14" t="s">
        <v>170</v>
      </c>
      <c r="B107" s="14" t="s">
        <v>694</v>
      </c>
      <c r="C107" s="15" t="s">
        <v>553</v>
      </c>
      <c r="D107" s="14" t="s">
        <v>614</v>
      </c>
      <c r="E107" s="15" t="s">
        <v>479</v>
      </c>
      <c r="F107" s="16" t="s">
        <v>62</v>
      </c>
      <c r="G107" s="14" t="s">
        <v>370</v>
      </c>
      <c r="H107" s="24">
        <v>157672.5</v>
      </c>
      <c r="I107" s="24">
        <v>157672.5</v>
      </c>
      <c r="J107" s="17">
        <v>0</v>
      </c>
      <c r="K107" s="17" t="s">
        <v>19</v>
      </c>
      <c r="L107" s="15">
        <f>+Tabla2[[#This Row],[Fecha de Documento]]+15</f>
        <v>45167</v>
      </c>
    </row>
    <row r="108" spans="1:12" s="19" customFormat="1" ht="110.25" x14ac:dyDescent="0.25">
      <c r="A108" s="14" t="s">
        <v>171</v>
      </c>
      <c r="B108" s="14" t="s">
        <v>694</v>
      </c>
      <c r="C108" s="15" t="s">
        <v>553</v>
      </c>
      <c r="D108" s="14" t="s">
        <v>614</v>
      </c>
      <c r="E108" s="15" t="s">
        <v>506</v>
      </c>
      <c r="F108" s="16" t="s">
        <v>62</v>
      </c>
      <c r="G108" s="14" t="s">
        <v>370</v>
      </c>
      <c r="H108" s="24">
        <v>223546.06</v>
      </c>
      <c r="I108" s="24">
        <v>223546.06</v>
      </c>
      <c r="J108" s="17">
        <v>0</v>
      </c>
      <c r="K108" s="17" t="s">
        <v>19</v>
      </c>
      <c r="L108" s="15">
        <f>+Tabla2[[#This Row],[Fecha de Documento]]+15</f>
        <v>45167</v>
      </c>
    </row>
    <row r="109" spans="1:12" s="19" customFormat="1" ht="126" x14ac:dyDescent="0.25">
      <c r="A109" s="14" t="s">
        <v>172</v>
      </c>
      <c r="B109" s="14" t="s">
        <v>694</v>
      </c>
      <c r="C109" s="15" t="s">
        <v>557</v>
      </c>
      <c r="D109" s="14" t="s">
        <v>615</v>
      </c>
      <c r="E109" s="15" t="s">
        <v>484</v>
      </c>
      <c r="F109" s="16" t="s">
        <v>371</v>
      </c>
      <c r="G109" s="14" t="s">
        <v>372</v>
      </c>
      <c r="H109" s="24">
        <v>804000</v>
      </c>
      <c r="I109" s="24">
        <v>804000</v>
      </c>
      <c r="J109" s="17">
        <v>0</v>
      </c>
      <c r="K109" s="17" t="s">
        <v>19</v>
      </c>
      <c r="L109" s="15">
        <f>+Tabla2[[#This Row],[Fecha de Documento]]+15</f>
        <v>45183</v>
      </c>
    </row>
    <row r="110" spans="1:12" s="19" customFormat="1" ht="96.75" customHeight="1" x14ac:dyDescent="0.25">
      <c r="A110" s="14" t="s">
        <v>173</v>
      </c>
      <c r="B110" s="14" t="s">
        <v>694</v>
      </c>
      <c r="C110" s="15" t="s">
        <v>552</v>
      </c>
      <c r="D110" s="14" t="s">
        <v>616</v>
      </c>
      <c r="E110" s="15" t="s">
        <v>531</v>
      </c>
      <c r="F110" s="16" t="s">
        <v>63</v>
      </c>
      <c r="G110" s="14" t="s">
        <v>373</v>
      </c>
      <c r="H110" s="24">
        <v>26127.58</v>
      </c>
      <c r="I110" s="24">
        <v>26127.58</v>
      </c>
      <c r="J110" s="17">
        <v>0</v>
      </c>
      <c r="K110" s="17" t="s">
        <v>19</v>
      </c>
      <c r="L110" s="15">
        <f>+Tabla2[[#This Row],[Fecha de Documento]]+15</f>
        <v>45168</v>
      </c>
    </row>
    <row r="111" spans="1:12" s="19" customFormat="1" ht="99.75" customHeight="1" x14ac:dyDescent="0.25">
      <c r="A111" s="14" t="s">
        <v>44</v>
      </c>
      <c r="B111" s="14" t="s">
        <v>694</v>
      </c>
      <c r="C111" s="15" t="s">
        <v>549</v>
      </c>
      <c r="D111" s="14" t="s">
        <v>617</v>
      </c>
      <c r="E111" s="15" t="s">
        <v>84</v>
      </c>
      <c r="F111" s="16" t="s">
        <v>64</v>
      </c>
      <c r="G111" s="14" t="s">
        <v>374</v>
      </c>
      <c r="H111" s="24">
        <v>510055</v>
      </c>
      <c r="I111" s="24">
        <v>510055</v>
      </c>
      <c r="J111" s="17">
        <v>0</v>
      </c>
      <c r="K111" s="17" t="s">
        <v>19</v>
      </c>
      <c r="L111" s="15">
        <f>+Tabla2[[#This Row],[Fecha de Documento]]+15</f>
        <v>45156</v>
      </c>
    </row>
    <row r="112" spans="1:12" s="19" customFormat="1" ht="90.75" customHeight="1" x14ac:dyDescent="0.25">
      <c r="A112" s="14" t="s">
        <v>174</v>
      </c>
      <c r="B112" s="14" t="s">
        <v>694</v>
      </c>
      <c r="C112" s="15" t="s">
        <v>552</v>
      </c>
      <c r="D112" s="14" t="s">
        <v>618</v>
      </c>
      <c r="E112" s="15" t="s">
        <v>532</v>
      </c>
      <c r="F112" s="16" t="s">
        <v>375</v>
      </c>
      <c r="G112" s="14" t="s">
        <v>376</v>
      </c>
      <c r="H112" s="24">
        <v>11725</v>
      </c>
      <c r="I112" s="24">
        <v>11725</v>
      </c>
      <c r="J112" s="17">
        <v>0</v>
      </c>
      <c r="K112" s="17" t="s">
        <v>19</v>
      </c>
      <c r="L112" s="15">
        <f>+Tabla2[[#This Row],[Fecha de Documento]]+15</f>
        <v>45168</v>
      </c>
    </row>
    <row r="113" spans="1:12" s="19" customFormat="1" ht="96.75" customHeight="1" x14ac:dyDescent="0.25">
      <c r="A113" s="14" t="s">
        <v>175</v>
      </c>
      <c r="B113" s="14" t="s">
        <v>694</v>
      </c>
      <c r="C113" s="15" t="s">
        <v>557</v>
      </c>
      <c r="D113" s="14" t="s">
        <v>619</v>
      </c>
      <c r="E113" s="15" t="s">
        <v>469</v>
      </c>
      <c r="F113" s="16" t="s">
        <v>65</v>
      </c>
      <c r="G113" s="14" t="s">
        <v>377</v>
      </c>
      <c r="H113" s="24">
        <v>2600</v>
      </c>
      <c r="I113" s="24">
        <v>2600</v>
      </c>
      <c r="J113" s="17">
        <v>0</v>
      </c>
      <c r="K113" s="17" t="s">
        <v>19</v>
      </c>
      <c r="L113" s="15">
        <f>+Tabla2[[#This Row],[Fecha de Documento]]+15</f>
        <v>45183</v>
      </c>
    </row>
    <row r="114" spans="1:12" s="19" customFormat="1" ht="96.75" customHeight="1" x14ac:dyDescent="0.25">
      <c r="A114" s="14" t="s">
        <v>176</v>
      </c>
      <c r="B114" s="14" t="s">
        <v>694</v>
      </c>
      <c r="C114" s="15" t="s">
        <v>557</v>
      </c>
      <c r="D114" s="14" t="s">
        <v>619</v>
      </c>
      <c r="E114" s="15" t="s">
        <v>533</v>
      </c>
      <c r="F114" s="16" t="s">
        <v>65</v>
      </c>
      <c r="G114" s="14" t="s">
        <v>377</v>
      </c>
      <c r="H114" s="24">
        <v>1500</v>
      </c>
      <c r="I114" s="24">
        <v>1500</v>
      </c>
      <c r="J114" s="17">
        <v>0</v>
      </c>
      <c r="K114" s="17" t="s">
        <v>19</v>
      </c>
      <c r="L114" s="15">
        <f>+Tabla2[[#This Row],[Fecha de Documento]]+15</f>
        <v>45183</v>
      </c>
    </row>
    <row r="115" spans="1:12" s="19" customFormat="1" ht="144" customHeight="1" x14ac:dyDescent="0.25">
      <c r="A115" s="14" t="s">
        <v>177</v>
      </c>
      <c r="B115" s="14" t="s">
        <v>694</v>
      </c>
      <c r="C115" s="15" t="s">
        <v>558</v>
      </c>
      <c r="D115" s="14" t="s">
        <v>620</v>
      </c>
      <c r="E115" s="15" t="s">
        <v>80</v>
      </c>
      <c r="F115" s="16" t="s">
        <v>66</v>
      </c>
      <c r="G115" s="14" t="s">
        <v>378</v>
      </c>
      <c r="H115" s="24">
        <v>15960</v>
      </c>
      <c r="I115" s="24">
        <v>15960</v>
      </c>
      <c r="J115" s="17">
        <v>0</v>
      </c>
      <c r="K115" s="17" t="s">
        <v>19</v>
      </c>
      <c r="L115" s="15">
        <f>+Tabla2[[#This Row],[Fecha de Documento]]+15</f>
        <v>45160</v>
      </c>
    </row>
    <row r="116" spans="1:12" s="19" customFormat="1" ht="153" customHeight="1" x14ac:dyDescent="0.25">
      <c r="A116" s="14" t="s">
        <v>178</v>
      </c>
      <c r="B116" s="14" t="s">
        <v>694</v>
      </c>
      <c r="C116" s="15" t="s">
        <v>558</v>
      </c>
      <c r="D116" s="14" t="s">
        <v>620</v>
      </c>
      <c r="E116" s="15" t="s">
        <v>82</v>
      </c>
      <c r="F116" s="16" t="s">
        <v>66</v>
      </c>
      <c r="G116" s="14" t="s">
        <v>378</v>
      </c>
      <c r="H116" s="24">
        <v>35910</v>
      </c>
      <c r="I116" s="24">
        <v>35910</v>
      </c>
      <c r="J116" s="17">
        <v>0</v>
      </c>
      <c r="K116" s="17" t="s">
        <v>19</v>
      </c>
      <c r="L116" s="15">
        <f>+Tabla2[[#This Row],[Fecha de Documento]]+15</f>
        <v>45160</v>
      </c>
    </row>
    <row r="117" spans="1:12" s="19" customFormat="1" ht="173.25" customHeight="1" x14ac:dyDescent="0.25">
      <c r="A117" s="14" t="s">
        <v>179</v>
      </c>
      <c r="B117" s="14" t="s">
        <v>694</v>
      </c>
      <c r="C117" s="15" t="s">
        <v>558</v>
      </c>
      <c r="D117" s="14" t="s">
        <v>620</v>
      </c>
      <c r="E117" s="15" t="s">
        <v>534</v>
      </c>
      <c r="F117" s="16" t="s">
        <v>66</v>
      </c>
      <c r="G117" s="14" t="s">
        <v>378</v>
      </c>
      <c r="H117" s="24">
        <v>26866</v>
      </c>
      <c r="I117" s="24">
        <v>26866</v>
      </c>
      <c r="J117" s="17">
        <v>0</v>
      </c>
      <c r="K117" s="17" t="s">
        <v>19</v>
      </c>
      <c r="L117" s="15">
        <f>+Tabla2[[#This Row],[Fecha de Documento]]+15</f>
        <v>45160</v>
      </c>
    </row>
    <row r="118" spans="1:12" s="18" customFormat="1" ht="78.75" x14ac:dyDescent="0.3">
      <c r="A118" s="14" t="s">
        <v>40</v>
      </c>
      <c r="B118" s="14" t="s">
        <v>694</v>
      </c>
      <c r="C118" s="15" t="s">
        <v>558</v>
      </c>
      <c r="D118" s="14" t="s">
        <v>620</v>
      </c>
      <c r="E118" s="15" t="s">
        <v>485</v>
      </c>
      <c r="F118" s="16" t="s">
        <v>66</v>
      </c>
      <c r="G118" s="14" t="s">
        <v>378</v>
      </c>
      <c r="H118" s="24">
        <v>21546</v>
      </c>
      <c r="I118" s="24">
        <v>21546</v>
      </c>
      <c r="J118" s="17">
        <v>0</v>
      </c>
      <c r="K118" s="17" t="s">
        <v>19</v>
      </c>
      <c r="L118" s="15">
        <f>+Tabla2[[#This Row],[Fecha de Documento]]+15</f>
        <v>45160</v>
      </c>
    </row>
    <row r="119" spans="1:12" s="18" customFormat="1" ht="78.75" x14ac:dyDescent="0.3">
      <c r="A119" s="14" t="s">
        <v>180</v>
      </c>
      <c r="B119" s="14" t="s">
        <v>694</v>
      </c>
      <c r="C119" s="15" t="s">
        <v>558</v>
      </c>
      <c r="D119" s="14" t="s">
        <v>620</v>
      </c>
      <c r="E119" s="15" t="s">
        <v>518</v>
      </c>
      <c r="F119" s="16" t="s">
        <v>66</v>
      </c>
      <c r="G119" s="14" t="s">
        <v>378</v>
      </c>
      <c r="H119" s="24">
        <v>59052</v>
      </c>
      <c r="I119" s="24">
        <v>59052</v>
      </c>
      <c r="J119" s="17">
        <v>0</v>
      </c>
      <c r="K119" s="17" t="s">
        <v>19</v>
      </c>
      <c r="L119" s="15">
        <f>+Tabla2[[#This Row],[Fecha de Documento]]+15</f>
        <v>45160</v>
      </c>
    </row>
    <row r="120" spans="1:12" s="18" customFormat="1" ht="78.75" x14ac:dyDescent="0.3">
      <c r="A120" s="14" t="s">
        <v>181</v>
      </c>
      <c r="B120" s="14" t="s">
        <v>694</v>
      </c>
      <c r="C120" s="15" t="s">
        <v>558</v>
      </c>
      <c r="D120" s="14" t="s">
        <v>620</v>
      </c>
      <c r="E120" s="15" t="s">
        <v>504</v>
      </c>
      <c r="F120" s="16" t="s">
        <v>66</v>
      </c>
      <c r="G120" s="14" t="s">
        <v>378</v>
      </c>
      <c r="H120" s="24">
        <v>22610</v>
      </c>
      <c r="I120" s="24">
        <v>22610</v>
      </c>
      <c r="J120" s="17">
        <v>0</v>
      </c>
      <c r="K120" s="17" t="s">
        <v>19</v>
      </c>
      <c r="L120" s="15">
        <f>+Tabla2[[#This Row],[Fecha de Documento]]+15</f>
        <v>45160</v>
      </c>
    </row>
    <row r="121" spans="1:12" s="18" customFormat="1" ht="78.75" x14ac:dyDescent="0.3">
      <c r="A121" s="14" t="s">
        <v>182</v>
      </c>
      <c r="B121" s="14" t="s">
        <v>694</v>
      </c>
      <c r="C121" s="15" t="s">
        <v>558</v>
      </c>
      <c r="D121" s="14" t="s">
        <v>620</v>
      </c>
      <c r="E121" s="15" t="s">
        <v>529</v>
      </c>
      <c r="F121" s="16" t="s">
        <v>66</v>
      </c>
      <c r="G121" s="14" t="s">
        <v>378</v>
      </c>
      <c r="H121" s="24">
        <v>26334</v>
      </c>
      <c r="I121" s="24">
        <v>26334</v>
      </c>
      <c r="J121" s="17">
        <v>0</v>
      </c>
      <c r="K121" s="17" t="s">
        <v>19</v>
      </c>
      <c r="L121" s="15">
        <f>+Tabla2[[#This Row],[Fecha de Documento]]+15</f>
        <v>45160</v>
      </c>
    </row>
    <row r="122" spans="1:12" ht="94.5" x14ac:dyDescent="0.25">
      <c r="A122" s="14" t="s">
        <v>183</v>
      </c>
      <c r="B122" s="14" t="s">
        <v>694</v>
      </c>
      <c r="C122" s="15" t="s">
        <v>475</v>
      </c>
      <c r="D122" s="14" t="s">
        <v>621</v>
      </c>
      <c r="E122" s="15" t="s">
        <v>472</v>
      </c>
      <c r="F122" s="16" t="s">
        <v>379</v>
      </c>
      <c r="G122" s="14" t="s">
        <v>380</v>
      </c>
      <c r="H122" s="24">
        <v>16338.28</v>
      </c>
      <c r="I122" s="24">
        <v>16338.28</v>
      </c>
      <c r="J122" s="17">
        <v>0</v>
      </c>
      <c r="K122" s="17" t="s">
        <v>19</v>
      </c>
      <c r="L122" s="15">
        <f>+Tabla2[[#This Row],[Fecha de Documento]]+15</f>
        <v>45163</v>
      </c>
    </row>
    <row r="123" spans="1:12" ht="141.75" x14ac:dyDescent="0.25">
      <c r="A123" s="14" t="s">
        <v>184</v>
      </c>
      <c r="B123" s="14" t="s">
        <v>694</v>
      </c>
      <c r="C123" s="15" t="s">
        <v>553</v>
      </c>
      <c r="D123" s="14" t="s">
        <v>622</v>
      </c>
      <c r="E123" s="15" t="s">
        <v>536</v>
      </c>
      <c r="F123" s="16" t="s">
        <v>381</v>
      </c>
      <c r="G123" s="14" t="s">
        <v>382</v>
      </c>
      <c r="H123" s="24">
        <v>535071</v>
      </c>
      <c r="I123" s="24">
        <v>535071</v>
      </c>
      <c r="J123" s="17">
        <v>0</v>
      </c>
      <c r="K123" s="17" t="s">
        <v>19</v>
      </c>
      <c r="L123" s="15">
        <f>+Tabla2[[#This Row],[Fecha de Documento]]+15</f>
        <v>45167</v>
      </c>
    </row>
    <row r="124" spans="1:12" ht="141.75" x14ac:dyDescent="0.25">
      <c r="A124" s="14" t="s">
        <v>185</v>
      </c>
      <c r="B124" s="14" t="s">
        <v>694</v>
      </c>
      <c r="C124" s="15" t="s">
        <v>553</v>
      </c>
      <c r="D124" s="14" t="s">
        <v>622</v>
      </c>
      <c r="E124" s="15" t="s">
        <v>502</v>
      </c>
      <c r="F124" s="16" t="s">
        <v>381</v>
      </c>
      <c r="G124" s="14" t="s">
        <v>382</v>
      </c>
      <c r="H124" s="24">
        <v>28910</v>
      </c>
      <c r="I124" s="24">
        <v>28910</v>
      </c>
      <c r="J124" s="17">
        <v>0</v>
      </c>
      <c r="K124" s="17" t="s">
        <v>19</v>
      </c>
      <c r="L124" s="15">
        <f>+Tabla2[[#This Row],[Fecha de Documento]]+15</f>
        <v>45167</v>
      </c>
    </row>
    <row r="125" spans="1:12" ht="141.75" x14ac:dyDescent="0.25">
      <c r="A125" s="14" t="s">
        <v>186</v>
      </c>
      <c r="B125" s="14" t="s">
        <v>694</v>
      </c>
      <c r="C125" s="15" t="s">
        <v>553</v>
      </c>
      <c r="D125" s="14" t="s">
        <v>622</v>
      </c>
      <c r="E125" s="15" t="s">
        <v>484</v>
      </c>
      <c r="F125" s="16" t="s">
        <v>381</v>
      </c>
      <c r="G125" s="14" t="s">
        <v>382</v>
      </c>
      <c r="H125" s="24">
        <v>17700</v>
      </c>
      <c r="I125" s="24">
        <v>17700</v>
      </c>
      <c r="J125" s="17">
        <v>0</v>
      </c>
      <c r="K125" s="17" t="s">
        <v>19</v>
      </c>
      <c r="L125" s="15">
        <f>+Tabla2[[#This Row],[Fecha de Documento]]+15</f>
        <v>45167</v>
      </c>
    </row>
    <row r="126" spans="1:12" ht="141.75" x14ac:dyDescent="0.25">
      <c r="A126" s="14" t="s">
        <v>187</v>
      </c>
      <c r="B126" s="14" t="s">
        <v>694</v>
      </c>
      <c r="C126" s="15" t="s">
        <v>553</v>
      </c>
      <c r="D126" s="14" t="s">
        <v>622</v>
      </c>
      <c r="E126" s="15" t="s">
        <v>470</v>
      </c>
      <c r="F126" s="16" t="s">
        <v>381</v>
      </c>
      <c r="G126" s="14" t="s">
        <v>382</v>
      </c>
      <c r="H126" s="24">
        <v>10620</v>
      </c>
      <c r="I126" s="24">
        <v>10620</v>
      </c>
      <c r="J126" s="17">
        <v>0</v>
      </c>
      <c r="K126" s="17" t="s">
        <v>19</v>
      </c>
      <c r="L126" s="15">
        <f>+Tabla2[[#This Row],[Fecha de Documento]]+15</f>
        <v>45167</v>
      </c>
    </row>
    <row r="127" spans="1:12" ht="141.75" x14ac:dyDescent="0.25">
      <c r="A127" s="14" t="s">
        <v>188</v>
      </c>
      <c r="B127" s="14" t="s">
        <v>694</v>
      </c>
      <c r="C127" s="15" t="s">
        <v>553</v>
      </c>
      <c r="D127" s="14" t="s">
        <v>622</v>
      </c>
      <c r="E127" s="15" t="s">
        <v>516</v>
      </c>
      <c r="F127" s="16" t="s">
        <v>381</v>
      </c>
      <c r="G127" s="14" t="s">
        <v>382</v>
      </c>
      <c r="H127" s="24">
        <v>86287.5</v>
      </c>
      <c r="I127" s="24">
        <v>86287.5</v>
      </c>
      <c r="J127" s="17">
        <v>0</v>
      </c>
      <c r="K127" s="17" t="s">
        <v>19</v>
      </c>
      <c r="L127" s="15">
        <f>+Tabla2[[#This Row],[Fecha de Documento]]+15</f>
        <v>45167</v>
      </c>
    </row>
    <row r="128" spans="1:12" ht="141.75" x14ac:dyDescent="0.25">
      <c r="A128" s="14" t="s">
        <v>189</v>
      </c>
      <c r="B128" s="14" t="s">
        <v>694</v>
      </c>
      <c r="C128" s="15" t="s">
        <v>553</v>
      </c>
      <c r="D128" s="14" t="s">
        <v>622</v>
      </c>
      <c r="E128" s="15" t="s">
        <v>535</v>
      </c>
      <c r="F128" s="16" t="s">
        <v>381</v>
      </c>
      <c r="G128" s="14" t="s">
        <v>382</v>
      </c>
      <c r="H128" s="24">
        <v>26373</v>
      </c>
      <c r="I128" s="24">
        <v>26373</v>
      </c>
      <c r="J128" s="17">
        <v>0</v>
      </c>
      <c r="K128" s="17" t="s">
        <v>19</v>
      </c>
      <c r="L128" s="15">
        <f>+Tabla2[[#This Row],[Fecha de Documento]]+15</f>
        <v>45167</v>
      </c>
    </row>
    <row r="129" spans="1:12" ht="110.25" x14ac:dyDescent="0.25">
      <c r="A129" s="14" t="s">
        <v>190</v>
      </c>
      <c r="B129" s="14" t="s">
        <v>694</v>
      </c>
      <c r="C129" s="15" t="s">
        <v>555</v>
      </c>
      <c r="D129" s="14" t="s">
        <v>623</v>
      </c>
      <c r="E129" s="15" t="s">
        <v>3</v>
      </c>
      <c r="F129" s="16" t="s">
        <v>381</v>
      </c>
      <c r="G129" s="14" t="s">
        <v>383</v>
      </c>
      <c r="H129" s="24">
        <v>112336</v>
      </c>
      <c r="I129" s="24">
        <v>112336</v>
      </c>
      <c r="J129" s="17">
        <v>0</v>
      </c>
      <c r="K129" s="17" t="s">
        <v>19</v>
      </c>
      <c r="L129" s="15">
        <f>+Tabla2[[#This Row],[Fecha de Documento]]+15</f>
        <v>45161</v>
      </c>
    </row>
    <row r="130" spans="1:12" ht="110.25" x14ac:dyDescent="0.25">
      <c r="A130" s="14" t="s">
        <v>191</v>
      </c>
      <c r="B130" s="14" t="s">
        <v>694</v>
      </c>
      <c r="C130" s="15" t="s">
        <v>555</v>
      </c>
      <c r="D130" s="14" t="s">
        <v>623</v>
      </c>
      <c r="E130" s="15" t="s">
        <v>537</v>
      </c>
      <c r="F130" s="16" t="s">
        <v>381</v>
      </c>
      <c r="G130" s="14" t="s">
        <v>383</v>
      </c>
      <c r="H130" s="24">
        <v>41801.5</v>
      </c>
      <c r="I130" s="24">
        <v>41801.5</v>
      </c>
      <c r="J130" s="17">
        <v>0</v>
      </c>
      <c r="K130" s="17" t="s">
        <v>19</v>
      </c>
      <c r="L130" s="15">
        <f>+Tabla2[[#This Row],[Fecha de Documento]]+15</f>
        <v>45161</v>
      </c>
    </row>
    <row r="131" spans="1:12" ht="94.5" x14ac:dyDescent="0.25">
      <c r="A131" s="14" t="s">
        <v>192</v>
      </c>
      <c r="B131" s="14" t="s">
        <v>694</v>
      </c>
      <c r="C131" s="15" t="s">
        <v>468</v>
      </c>
      <c r="D131" s="14" t="s">
        <v>624</v>
      </c>
      <c r="E131" s="15" t="s">
        <v>482</v>
      </c>
      <c r="F131" s="16" t="s">
        <v>67</v>
      </c>
      <c r="G131" s="14" t="s">
        <v>384</v>
      </c>
      <c r="H131" s="24">
        <v>80000</v>
      </c>
      <c r="I131" s="24">
        <v>80000</v>
      </c>
      <c r="J131" s="17">
        <v>0</v>
      </c>
      <c r="K131" s="17" t="s">
        <v>19</v>
      </c>
      <c r="L131" s="15">
        <f>+Tabla2[[#This Row],[Fecha de Documento]]+15</f>
        <v>45164</v>
      </c>
    </row>
    <row r="132" spans="1:12" ht="126" x14ac:dyDescent="0.25">
      <c r="A132" s="14" t="s">
        <v>193</v>
      </c>
      <c r="B132" s="14" t="s">
        <v>694</v>
      </c>
      <c r="C132" s="15" t="s">
        <v>554</v>
      </c>
      <c r="D132" s="14" t="s">
        <v>625</v>
      </c>
      <c r="E132" s="15" t="s">
        <v>538</v>
      </c>
      <c r="F132" s="16" t="s">
        <v>68</v>
      </c>
      <c r="G132" s="14" t="s">
        <v>385</v>
      </c>
      <c r="H132" s="24">
        <v>382025</v>
      </c>
      <c r="I132" s="24">
        <v>382025</v>
      </c>
      <c r="J132" s="17">
        <v>0</v>
      </c>
      <c r="K132" s="17" t="s">
        <v>19</v>
      </c>
      <c r="L132" s="15">
        <f>+Tabla2[[#This Row],[Fecha de Documento]]+15</f>
        <v>45162</v>
      </c>
    </row>
    <row r="133" spans="1:12" ht="94.5" x14ac:dyDescent="0.25">
      <c r="A133" s="14" t="s">
        <v>194</v>
      </c>
      <c r="B133" s="14" t="s">
        <v>694</v>
      </c>
      <c r="C133" s="15" t="s">
        <v>557</v>
      </c>
      <c r="D133" s="14" t="s">
        <v>626</v>
      </c>
      <c r="E133" s="15" t="s">
        <v>539</v>
      </c>
      <c r="F133" s="16" t="s">
        <v>69</v>
      </c>
      <c r="G133" s="14" t="s">
        <v>386</v>
      </c>
      <c r="H133" s="24">
        <v>16520</v>
      </c>
      <c r="I133" s="24">
        <v>16520</v>
      </c>
      <c r="J133" s="17">
        <v>0</v>
      </c>
      <c r="K133" s="17" t="s">
        <v>19</v>
      </c>
      <c r="L133" s="15">
        <f>+Tabla2[[#This Row],[Fecha de Documento]]+15</f>
        <v>45183</v>
      </c>
    </row>
    <row r="134" spans="1:12" ht="94.5" x14ac:dyDescent="0.25">
      <c r="A134" s="14" t="s">
        <v>195</v>
      </c>
      <c r="B134" s="14" t="s">
        <v>694</v>
      </c>
      <c r="C134" s="15" t="s">
        <v>557</v>
      </c>
      <c r="D134" s="14" t="s">
        <v>626</v>
      </c>
      <c r="E134" s="15" t="s">
        <v>540</v>
      </c>
      <c r="F134" s="16" t="s">
        <v>69</v>
      </c>
      <c r="G134" s="14" t="s">
        <v>386</v>
      </c>
      <c r="H134" s="24">
        <v>16520</v>
      </c>
      <c r="I134" s="24">
        <v>16520</v>
      </c>
      <c r="J134" s="17">
        <v>0</v>
      </c>
      <c r="K134" s="17" t="s">
        <v>19</v>
      </c>
      <c r="L134" s="15">
        <f>+Tabla2[[#This Row],[Fecha de Documento]]+15</f>
        <v>45183</v>
      </c>
    </row>
    <row r="135" spans="1:12" ht="110.25" x14ac:dyDescent="0.25">
      <c r="A135" s="14" t="s">
        <v>196</v>
      </c>
      <c r="B135" s="14" t="s">
        <v>694</v>
      </c>
      <c r="C135" s="15" t="s">
        <v>559</v>
      </c>
      <c r="D135" s="14" t="s">
        <v>627</v>
      </c>
      <c r="E135" s="15" t="s">
        <v>541</v>
      </c>
      <c r="F135" s="16" t="s">
        <v>387</v>
      </c>
      <c r="G135" s="14" t="s">
        <v>388</v>
      </c>
      <c r="H135" s="24">
        <v>961039.2</v>
      </c>
      <c r="I135" s="24">
        <v>961039.2</v>
      </c>
      <c r="J135" s="17">
        <v>0</v>
      </c>
      <c r="K135" s="17" t="s">
        <v>19</v>
      </c>
      <c r="L135" s="15">
        <f>+Tabla2[[#This Row],[Fecha de Documento]]+15</f>
        <v>45182</v>
      </c>
    </row>
    <row r="136" spans="1:12" ht="126" x14ac:dyDescent="0.25">
      <c r="A136" s="14" t="s">
        <v>197</v>
      </c>
      <c r="B136" s="14" t="s">
        <v>694</v>
      </c>
      <c r="C136" s="15" t="s">
        <v>559</v>
      </c>
      <c r="D136" s="14" t="s">
        <v>628</v>
      </c>
      <c r="E136" s="15" t="s">
        <v>523</v>
      </c>
      <c r="F136" s="16" t="s">
        <v>387</v>
      </c>
      <c r="G136" s="14" t="s">
        <v>389</v>
      </c>
      <c r="H136" s="24">
        <v>63720</v>
      </c>
      <c r="I136" s="24">
        <v>63720</v>
      </c>
      <c r="J136" s="17">
        <v>0</v>
      </c>
      <c r="K136" s="17" t="s">
        <v>19</v>
      </c>
      <c r="L136" s="15">
        <f>+Tabla2[[#This Row],[Fecha de Documento]]+15</f>
        <v>45182</v>
      </c>
    </row>
    <row r="137" spans="1:12" ht="78.75" x14ac:dyDescent="0.25">
      <c r="A137" s="14" t="s">
        <v>198</v>
      </c>
      <c r="B137" s="14" t="s">
        <v>694</v>
      </c>
      <c r="C137" s="15" t="s">
        <v>559</v>
      </c>
      <c r="D137" s="14" t="s">
        <v>629</v>
      </c>
      <c r="E137" s="15" t="s">
        <v>501</v>
      </c>
      <c r="F137" s="16" t="s">
        <v>387</v>
      </c>
      <c r="G137" s="14" t="s">
        <v>390</v>
      </c>
      <c r="H137" s="24">
        <v>281601.09999999998</v>
      </c>
      <c r="I137" s="24">
        <v>281601.09999999998</v>
      </c>
      <c r="J137" s="17">
        <v>0</v>
      </c>
      <c r="K137" s="17" t="s">
        <v>19</v>
      </c>
      <c r="L137" s="15">
        <f>+Tabla2[[#This Row],[Fecha de Documento]]+15</f>
        <v>45182</v>
      </c>
    </row>
    <row r="138" spans="1:12" ht="110.25" x14ac:dyDescent="0.25">
      <c r="A138" s="14" t="s">
        <v>199</v>
      </c>
      <c r="B138" s="14" t="s">
        <v>694</v>
      </c>
      <c r="C138" s="15" t="s">
        <v>559</v>
      </c>
      <c r="D138" s="14" t="s">
        <v>630</v>
      </c>
      <c r="E138" s="15" t="s">
        <v>533</v>
      </c>
      <c r="F138" s="16" t="s">
        <v>387</v>
      </c>
      <c r="G138" s="14" t="s">
        <v>391</v>
      </c>
      <c r="H138" s="24">
        <v>561774.4</v>
      </c>
      <c r="I138" s="24">
        <v>561774.4</v>
      </c>
      <c r="J138" s="17">
        <v>0</v>
      </c>
      <c r="K138" s="17" t="s">
        <v>19</v>
      </c>
      <c r="L138" s="15">
        <f>+Tabla2[[#This Row],[Fecha de Documento]]+15</f>
        <v>45182</v>
      </c>
    </row>
    <row r="139" spans="1:12" ht="94.5" x14ac:dyDescent="0.25">
      <c r="A139" s="14" t="s">
        <v>200</v>
      </c>
      <c r="B139" s="14" t="s">
        <v>694</v>
      </c>
      <c r="C139" s="15" t="s">
        <v>558</v>
      </c>
      <c r="D139" s="14" t="s">
        <v>631</v>
      </c>
      <c r="E139" s="15" t="s">
        <v>501</v>
      </c>
      <c r="F139" s="16" t="s">
        <v>392</v>
      </c>
      <c r="G139" s="14" t="s">
        <v>393</v>
      </c>
      <c r="H139" s="24">
        <v>113500</v>
      </c>
      <c r="I139" s="24">
        <v>113500</v>
      </c>
      <c r="J139" s="17">
        <v>0</v>
      </c>
      <c r="K139" s="17" t="s">
        <v>19</v>
      </c>
      <c r="L139" s="15">
        <f>+Tabla2[[#This Row],[Fecha de Documento]]+15</f>
        <v>45160</v>
      </c>
    </row>
    <row r="140" spans="1:12" ht="110.25" x14ac:dyDescent="0.25">
      <c r="A140" s="14" t="s">
        <v>201</v>
      </c>
      <c r="B140" s="14" t="s">
        <v>694</v>
      </c>
      <c r="C140" s="15" t="s">
        <v>556</v>
      </c>
      <c r="D140" s="14" t="s">
        <v>632</v>
      </c>
      <c r="E140" s="15" t="s">
        <v>499</v>
      </c>
      <c r="F140" s="16" t="s">
        <v>394</v>
      </c>
      <c r="G140" s="14" t="s">
        <v>395</v>
      </c>
      <c r="H140" s="24">
        <v>175377.5</v>
      </c>
      <c r="I140" s="24">
        <v>175377.5</v>
      </c>
      <c r="J140" s="17">
        <v>0</v>
      </c>
      <c r="K140" s="17" t="s">
        <v>19</v>
      </c>
      <c r="L140" s="15">
        <f>+Tabla2[[#This Row],[Fecha de Documento]]+15</f>
        <v>45174</v>
      </c>
    </row>
    <row r="141" spans="1:12" ht="94.5" x14ac:dyDescent="0.25">
      <c r="A141" s="14" t="s">
        <v>202</v>
      </c>
      <c r="B141" s="14" t="s">
        <v>694</v>
      </c>
      <c r="C141" s="15" t="s">
        <v>468</v>
      </c>
      <c r="D141" s="14" t="s">
        <v>633</v>
      </c>
      <c r="E141" s="15" t="s">
        <v>80</v>
      </c>
      <c r="F141" s="16" t="s">
        <v>396</v>
      </c>
      <c r="G141" s="14" t="s">
        <v>397</v>
      </c>
      <c r="H141" s="24">
        <v>75388.899999999994</v>
      </c>
      <c r="I141" s="24">
        <v>75388.899999999994</v>
      </c>
      <c r="J141" s="17">
        <v>0</v>
      </c>
      <c r="K141" s="17" t="s">
        <v>19</v>
      </c>
      <c r="L141" s="15">
        <f>+Tabla2[[#This Row],[Fecha de Documento]]+15</f>
        <v>45164</v>
      </c>
    </row>
    <row r="142" spans="1:12" ht="94.5" x14ac:dyDescent="0.25">
      <c r="A142" s="14" t="s">
        <v>203</v>
      </c>
      <c r="B142" s="14" t="s">
        <v>694</v>
      </c>
      <c r="C142" s="15" t="s">
        <v>561</v>
      </c>
      <c r="D142" s="14" t="s">
        <v>634</v>
      </c>
      <c r="E142" s="15" t="s">
        <v>467</v>
      </c>
      <c r="F142" s="16" t="s">
        <v>396</v>
      </c>
      <c r="G142" s="14" t="s">
        <v>398</v>
      </c>
      <c r="H142" s="24">
        <v>178966.42</v>
      </c>
      <c r="I142" s="24">
        <v>178966.42</v>
      </c>
      <c r="J142" s="17">
        <v>0</v>
      </c>
      <c r="K142" s="17" t="s">
        <v>19</v>
      </c>
      <c r="L142" s="15">
        <f>+Tabla2[[#This Row],[Fecha de Documento]]+15</f>
        <v>45184</v>
      </c>
    </row>
    <row r="143" spans="1:12" ht="94.5" x14ac:dyDescent="0.25">
      <c r="A143" s="14" t="s">
        <v>204</v>
      </c>
      <c r="B143" s="14" t="s">
        <v>694</v>
      </c>
      <c r="C143" s="15" t="s">
        <v>561</v>
      </c>
      <c r="D143" s="14" t="s">
        <v>634</v>
      </c>
      <c r="E143" s="15" t="s">
        <v>492</v>
      </c>
      <c r="F143" s="16" t="s">
        <v>396</v>
      </c>
      <c r="G143" s="14" t="s">
        <v>398</v>
      </c>
      <c r="H143" s="24">
        <v>260910.74</v>
      </c>
      <c r="I143" s="24">
        <v>260910.74</v>
      </c>
      <c r="J143" s="17">
        <v>0</v>
      </c>
      <c r="K143" s="17" t="s">
        <v>19</v>
      </c>
      <c r="L143" s="15">
        <f>+Tabla2[[#This Row],[Fecha de Documento]]+15</f>
        <v>45184</v>
      </c>
    </row>
    <row r="144" spans="1:12" ht="78.75" x14ac:dyDescent="0.25">
      <c r="A144" s="14" t="s">
        <v>205</v>
      </c>
      <c r="B144" s="14" t="s">
        <v>694</v>
      </c>
      <c r="C144" s="15" t="s">
        <v>557</v>
      </c>
      <c r="D144" s="14" t="s">
        <v>635</v>
      </c>
      <c r="E144" s="15" t="s">
        <v>515</v>
      </c>
      <c r="F144" s="16" t="s">
        <v>399</v>
      </c>
      <c r="G144" s="14" t="s">
        <v>400</v>
      </c>
      <c r="H144" s="24">
        <v>46500</v>
      </c>
      <c r="I144" s="24">
        <v>46500</v>
      </c>
      <c r="J144" s="17">
        <v>0</v>
      </c>
      <c r="K144" s="17" t="s">
        <v>19</v>
      </c>
      <c r="L144" s="15">
        <f>+Tabla2[[#This Row],[Fecha de Documento]]+15</f>
        <v>45183</v>
      </c>
    </row>
    <row r="145" spans="1:12" ht="78.75" x14ac:dyDescent="0.25">
      <c r="A145" s="14" t="s">
        <v>206</v>
      </c>
      <c r="B145" s="14" t="s">
        <v>694</v>
      </c>
      <c r="C145" s="15" t="s">
        <v>557</v>
      </c>
      <c r="D145" s="14" t="s">
        <v>635</v>
      </c>
      <c r="E145" s="15" t="s">
        <v>513</v>
      </c>
      <c r="F145" s="16" t="s">
        <v>399</v>
      </c>
      <c r="G145" s="14" t="s">
        <v>400</v>
      </c>
      <c r="H145" s="24">
        <v>56500</v>
      </c>
      <c r="I145" s="24">
        <v>56500</v>
      </c>
      <c r="J145" s="17">
        <v>0</v>
      </c>
      <c r="K145" s="17" t="s">
        <v>19</v>
      </c>
      <c r="L145" s="15">
        <f>+Tabla2[[#This Row],[Fecha de Documento]]+15</f>
        <v>45183</v>
      </c>
    </row>
    <row r="146" spans="1:12" ht="63" x14ac:dyDescent="0.25">
      <c r="A146" s="14" t="s">
        <v>207</v>
      </c>
      <c r="B146" s="14" t="s">
        <v>694</v>
      </c>
      <c r="C146" s="15" t="s">
        <v>556</v>
      </c>
      <c r="D146" s="14" t="s">
        <v>636</v>
      </c>
      <c r="E146" s="15" t="s">
        <v>528</v>
      </c>
      <c r="F146" s="16" t="s">
        <v>399</v>
      </c>
      <c r="G146" s="14" t="s">
        <v>401</v>
      </c>
      <c r="H146" s="24">
        <v>6728</v>
      </c>
      <c r="I146" s="24">
        <v>6728</v>
      </c>
      <c r="J146" s="17">
        <v>0</v>
      </c>
      <c r="K146" s="17" t="s">
        <v>19</v>
      </c>
      <c r="L146" s="15">
        <f>+Tabla2[[#This Row],[Fecha de Documento]]+15</f>
        <v>45174</v>
      </c>
    </row>
    <row r="147" spans="1:12" ht="63" x14ac:dyDescent="0.25">
      <c r="A147" s="14" t="s">
        <v>208</v>
      </c>
      <c r="B147" s="14" t="s">
        <v>694</v>
      </c>
      <c r="C147" s="15" t="s">
        <v>556</v>
      </c>
      <c r="D147" s="14" t="s">
        <v>636</v>
      </c>
      <c r="E147" s="15" t="s">
        <v>513</v>
      </c>
      <c r="F147" s="16" t="s">
        <v>399</v>
      </c>
      <c r="G147" s="14" t="s">
        <v>401</v>
      </c>
      <c r="H147" s="24">
        <v>14152</v>
      </c>
      <c r="I147" s="24">
        <v>14152</v>
      </c>
      <c r="J147" s="17">
        <v>0</v>
      </c>
      <c r="K147" s="17" t="s">
        <v>19</v>
      </c>
      <c r="L147" s="15">
        <f>+Tabla2[[#This Row],[Fecha de Documento]]+15</f>
        <v>45174</v>
      </c>
    </row>
    <row r="148" spans="1:12" ht="110.25" x14ac:dyDescent="0.25">
      <c r="A148" s="14" t="s">
        <v>209</v>
      </c>
      <c r="B148" s="14" t="s">
        <v>694</v>
      </c>
      <c r="C148" s="15" t="s">
        <v>475</v>
      </c>
      <c r="D148" s="14" t="s">
        <v>637</v>
      </c>
      <c r="E148" s="15" t="s">
        <v>489</v>
      </c>
      <c r="F148" s="16" t="s">
        <v>70</v>
      </c>
      <c r="G148" s="14" t="s">
        <v>402</v>
      </c>
      <c r="H148" s="24">
        <v>87107.6</v>
      </c>
      <c r="I148" s="24">
        <v>87107.6</v>
      </c>
      <c r="J148" s="17">
        <v>0</v>
      </c>
      <c r="K148" s="17" t="s">
        <v>19</v>
      </c>
      <c r="L148" s="15">
        <f>+Tabla2[[#This Row],[Fecha de Documento]]+15</f>
        <v>45163</v>
      </c>
    </row>
    <row r="149" spans="1:12" ht="110.25" x14ac:dyDescent="0.25">
      <c r="A149" s="14" t="s">
        <v>210</v>
      </c>
      <c r="B149" s="14" t="s">
        <v>694</v>
      </c>
      <c r="C149" s="15" t="s">
        <v>468</v>
      </c>
      <c r="D149" s="14" t="s">
        <v>638</v>
      </c>
      <c r="E149" s="15" t="s">
        <v>480</v>
      </c>
      <c r="F149" s="16" t="s">
        <v>403</v>
      </c>
      <c r="G149" s="14" t="s">
        <v>404</v>
      </c>
      <c r="H149" s="24">
        <v>69250.66</v>
      </c>
      <c r="I149" s="24">
        <v>69250.66</v>
      </c>
      <c r="J149" s="17">
        <v>0</v>
      </c>
      <c r="K149" s="17" t="s">
        <v>19</v>
      </c>
      <c r="L149" s="15">
        <f>+Tabla2[[#This Row],[Fecha de Documento]]+15</f>
        <v>45164</v>
      </c>
    </row>
    <row r="150" spans="1:12" ht="94.5" x14ac:dyDescent="0.25">
      <c r="A150" s="14" t="s">
        <v>211</v>
      </c>
      <c r="B150" s="14" t="s">
        <v>694</v>
      </c>
      <c r="C150" s="15" t="s">
        <v>554</v>
      </c>
      <c r="D150" s="14" t="s">
        <v>639</v>
      </c>
      <c r="E150" s="15" t="s">
        <v>489</v>
      </c>
      <c r="F150" s="16" t="s">
        <v>405</v>
      </c>
      <c r="G150" s="14" t="s">
        <v>406</v>
      </c>
      <c r="H150" s="24">
        <v>637200</v>
      </c>
      <c r="I150" s="24">
        <v>637200</v>
      </c>
      <c r="J150" s="17">
        <v>0</v>
      </c>
      <c r="K150" s="17" t="s">
        <v>19</v>
      </c>
      <c r="L150" s="15">
        <f>+Tabla2[[#This Row],[Fecha de Documento]]+15</f>
        <v>45162</v>
      </c>
    </row>
    <row r="151" spans="1:12" ht="110.25" x14ac:dyDescent="0.25">
      <c r="A151" s="14" t="s">
        <v>212</v>
      </c>
      <c r="B151" s="14" t="s">
        <v>694</v>
      </c>
      <c r="C151" s="15" t="s">
        <v>475</v>
      </c>
      <c r="D151" s="14" t="s">
        <v>640</v>
      </c>
      <c r="E151" s="15" t="s">
        <v>511</v>
      </c>
      <c r="F151" s="16" t="s">
        <v>407</v>
      </c>
      <c r="G151" s="14" t="s">
        <v>408</v>
      </c>
      <c r="H151" s="24">
        <v>929958</v>
      </c>
      <c r="I151" s="24">
        <v>929958</v>
      </c>
      <c r="J151" s="17">
        <v>0</v>
      </c>
      <c r="K151" s="17" t="s">
        <v>19</v>
      </c>
      <c r="L151" s="15">
        <f>+Tabla2[[#This Row],[Fecha de Documento]]+15</f>
        <v>45163</v>
      </c>
    </row>
    <row r="152" spans="1:12" ht="94.5" x14ac:dyDescent="0.25">
      <c r="A152" s="14" t="s">
        <v>213</v>
      </c>
      <c r="B152" s="14" t="s">
        <v>694</v>
      </c>
      <c r="C152" s="15" t="s">
        <v>554</v>
      </c>
      <c r="D152" s="14" t="s">
        <v>641</v>
      </c>
      <c r="E152" s="15" t="s">
        <v>542</v>
      </c>
      <c r="F152" s="16" t="s">
        <v>409</v>
      </c>
      <c r="G152" s="14" t="s">
        <v>410</v>
      </c>
      <c r="H152" s="24">
        <v>718620</v>
      </c>
      <c r="I152" s="24">
        <v>718620</v>
      </c>
      <c r="J152" s="17">
        <v>0</v>
      </c>
      <c r="K152" s="17" t="s">
        <v>19</v>
      </c>
      <c r="L152" s="15">
        <f>+Tabla2[[#This Row],[Fecha de Documento]]+15</f>
        <v>45162</v>
      </c>
    </row>
    <row r="153" spans="1:12" ht="126" x14ac:dyDescent="0.25">
      <c r="A153" s="14" t="s">
        <v>38</v>
      </c>
      <c r="B153" s="14" t="s">
        <v>694</v>
      </c>
      <c r="C153" s="15" t="s">
        <v>554</v>
      </c>
      <c r="D153" s="14" t="s">
        <v>642</v>
      </c>
      <c r="E153" s="15" t="s">
        <v>471</v>
      </c>
      <c r="F153" s="16" t="s">
        <v>409</v>
      </c>
      <c r="G153" s="14" t="s">
        <v>411</v>
      </c>
      <c r="H153" s="24">
        <v>837800</v>
      </c>
      <c r="I153" s="24">
        <v>837800</v>
      </c>
      <c r="J153" s="17">
        <v>0</v>
      </c>
      <c r="K153" s="17" t="s">
        <v>19</v>
      </c>
      <c r="L153" s="15">
        <f>+Tabla2[[#This Row],[Fecha de Documento]]+15</f>
        <v>45162</v>
      </c>
    </row>
    <row r="154" spans="1:12" ht="141.75" x14ac:dyDescent="0.25">
      <c r="A154" s="14" t="s">
        <v>214</v>
      </c>
      <c r="B154" s="14" t="s">
        <v>694</v>
      </c>
      <c r="C154" s="15" t="s">
        <v>551</v>
      </c>
      <c r="D154" s="14" t="s">
        <v>643</v>
      </c>
      <c r="E154" s="15" t="s">
        <v>505</v>
      </c>
      <c r="F154" s="16" t="s">
        <v>412</v>
      </c>
      <c r="G154" s="14" t="s">
        <v>413</v>
      </c>
      <c r="H154" s="24">
        <v>112784.4</v>
      </c>
      <c r="I154" s="24">
        <v>112784.4</v>
      </c>
      <c r="J154" s="17">
        <v>0</v>
      </c>
      <c r="K154" s="17" t="s">
        <v>19</v>
      </c>
      <c r="L154" s="15">
        <f>+Tabla2[[#This Row],[Fecha de Documento]]+15</f>
        <v>45170</v>
      </c>
    </row>
    <row r="155" spans="1:12" ht="110.25" x14ac:dyDescent="0.25">
      <c r="A155" s="14" t="s">
        <v>39</v>
      </c>
      <c r="B155" s="14" t="s">
        <v>694</v>
      </c>
      <c r="C155" s="15" t="s">
        <v>475</v>
      </c>
      <c r="D155" s="14" t="s">
        <v>644</v>
      </c>
      <c r="E155" s="15" t="s">
        <v>480</v>
      </c>
      <c r="F155" s="16" t="s">
        <v>412</v>
      </c>
      <c r="G155" s="14" t="s">
        <v>414</v>
      </c>
      <c r="H155" s="24">
        <v>107444.9</v>
      </c>
      <c r="I155" s="24">
        <v>107444.9</v>
      </c>
      <c r="J155" s="17">
        <v>0</v>
      </c>
      <c r="K155" s="17" t="s">
        <v>19</v>
      </c>
      <c r="L155" s="15">
        <f>+Tabla2[[#This Row],[Fecha de Documento]]+15</f>
        <v>45163</v>
      </c>
    </row>
    <row r="156" spans="1:12" ht="126" x14ac:dyDescent="0.25">
      <c r="A156" s="14" t="s">
        <v>215</v>
      </c>
      <c r="B156" s="14" t="s">
        <v>694</v>
      </c>
      <c r="C156" s="15" t="s">
        <v>468</v>
      </c>
      <c r="D156" s="14" t="s">
        <v>645</v>
      </c>
      <c r="E156" s="15" t="s">
        <v>528</v>
      </c>
      <c r="F156" s="16" t="s">
        <v>412</v>
      </c>
      <c r="G156" s="14" t="s">
        <v>415</v>
      </c>
      <c r="H156" s="24">
        <v>14147.02</v>
      </c>
      <c r="I156" s="24">
        <v>14147.02</v>
      </c>
      <c r="J156" s="17">
        <v>0</v>
      </c>
      <c r="K156" s="17" t="s">
        <v>19</v>
      </c>
      <c r="L156" s="15">
        <f>+Tabla2[[#This Row],[Fecha de Documento]]+15</f>
        <v>45164</v>
      </c>
    </row>
    <row r="157" spans="1:12" ht="94.5" x14ac:dyDescent="0.25">
      <c r="A157" s="14" t="s">
        <v>29</v>
      </c>
      <c r="B157" s="14" t="s">
        <v>694</v>
      </c>
      <c r="C157" s="15" t="s">
        <v>468</v>
      </c>
      <c r="D157" s="14" t="s">
        <v>646</v>
      </c>
      <c r="E157" s="15" t="s">
        <v>480</v>
      </c>
      <c r="F157" s="16" t="s">
        <v>416</v>
      </c>
      <c r="G157" s="14" t="s">
        <v>417</v>
      </c>
      <c r="H157" s="24">
        <v>589483.16</v>
      </c>
      <c r="I157" s="24">
        <v>589483.16</v>
      </c>
      <c r="J157" s="17">
        <v>0</v>
      </c>
      <c r="K157" s="17" t="s">
        <v>19</v>
      </c>
      <c r="L157" s="15">
        <f>+Tabla2[[#This Row],[Fecha de Documento]]+15</f>
        <v>45164</v>
      </c>
    </row>
    <row r="158" spans="1:12" ht="94.5" x14ac:dyDescent="0.25">
      <c r="A158" s="14" t="s">
        <v>216</v>
      </c>
      <c r="B158" s="14" t="s">
        <v>694</v>
      </c>
      <c r="C158" s="15" t="s">
        <v>553</v>
      </c>
      <c r="D158" s="14" t="s">
        <v>647</v>
      </c>
      <c r="E158" s="15" t="s">
        <v>485</v>
      </c>
      <c r="F158" s="16" t="s">
        <v>418</v>
      </c>
      <c r="G158" s="14" t="s">
        <v>419</v>
      </c>
      <c r="H158" s="24">
        <v>100000</v>
      </c>
      <c r="I158" s="24">
        <v>100000</v>
      </c>
      <c r="J158" s="17">
        <v>0</v>
      </c>
      <c r="K158" s="17" t="s">
        <v>19</v>
      </c>
      <c r="L158" s="15">
        <f>+Tabla2[[#This Row],[Fecha de Documento]]+15</f>
        <v>45167</v>
      </c>
    </row>
    <row r="159" spans="1:12" ht="141.75" x14ac:dyDescent="0.25">
      <c r="A159" s="14" t="s">
        <v>217</v>
      </c>
      <c r="B159" s="14" t="s">
        <v>694</v>
      </c>
      <c r="C159" s="15" t="s">
        <v>496</v>
      </c>
      <c r="D159" s="14" t="s">
        <v>648</v>
      </c>
      <c r="E159" s="15" t="s">
        <v>543</v>
      </c>
      <c r="F159" s="16" t="s">
        <v>420</v>
      </c>
      <c r="G159" s="14" t="s">
        <v>421</v>
      </c>
      <c r="H159" s="24">
        <v>5000000</v>
      </c>
      <c r="I159" s="24">
        <v>5000000</v>
      </c>
      <c r="J159" s="17">
        <v>0</v>
      </c>
      <c r="K159" s="17" t="s">
        <v>19</v>
      </c>
      <c r="L159" s="15">
        <f>+Tabla2[[#This Row],[Fecha de Documento]]+15</f>
        <v>45154</v>
      </c>
    </row>
    <row r="160" spans="1:12" ht="126" x14ac:dyDescent="0.25">
      <c r="A160" s="14" t="s">
        <v>218</v>
      </c>
      <c r="B160" s="14" t="s">
        <v>694</v>
      </c>
      <c r="C160" s="15" t="s">
        <v>554</v>
      </c>
      <c r="D160" s="14" t="s">
        <v>649</v>
      </c>
      <c r="E160" s="15" t="s">
        <v>478</v>
      </c>
      <c r="F160" s="16" t="s">
        <v>8</v>
      </c>
      <c r="G160" s="14" t="s">
        <v>422</v>
      </c>
      <c r="H160" s="24">
        <v>677773.6</v>
      </c>
      <c r="I160" s="24">
        <v>677773.6</v>
      </c>
      <c r="J160" s="17">
        <v>0</v>
      </c>
      <c r="K160" s="17" t="s">
        <v>19</v>
      </c>
      <c r="L160" s="15">
        <f>+Tabla2[[#This Row],[Fecha de Documento]]+15</f>
        <v>45162</v>
      </c>
    </row>
    <row r="161" spans="1:12" ht="94.5" x14ac:dyDescent="0.25">
      <c r="A161" s="14" t="s">
        <v>219</v>
      </c>
      <c r="B161" s="14" t="s">
        <v>694</v>
      </c>
      <c r="C161" s="15" t="s">
        <v>553</v>
      </c>
      <c r="D161" s="14" t="s">
        <v>650</v>
      </c>
      <c r="E161" s="15" t="s">
        <v>517</v>
      </c>
      <c r="F161" s="16" t="s">
        <v>71</v>
      </c>
      <c r="G161" s="14" t="s">
        <v>423</v>
      </c>
      <c r="H161" s="24">
        <v>57430</v>
      </c>
      <c r="I161" s="24">
        <v>57430</v>
      </c>
      <c r="J161" s="17">
        <v>0</v>
      </c>
      <c r="K161" s="17" t="s">
        <v>19</v>
      </c>
      <c r="L161" s="15">
        <f>+Tabla2[[#This Row],[Fecha de Documento]]+15</f>
        <v>45167</v>
      </c>
    </row>
    <row r="162" spans="1:12" ht="110.25" x14ac:dyDescent="0.25">
      <c r="A162" s="14" t="s">
        <v>220</v>
      </c>
      <c r="B162" s="14" t="s">
        <v>694</v>
      </c>
      <c r="C162" s="15" t="s">
        <v>562</v>
      </c>
      <c r="D162" s="14" t="s">
        <v>651</v>
      </c>
      <c r="E162" s="15" t="s">
        <v>541</v>
      </c>
      <c r="F162" s="16" t="s">
        <v>72</v>
      </c>
      <c r="G162" s="14" t="s">
        <v>424</v>
      </c>
      <c r="H162" s="24">
        <v>76051</v>
      </c>
      <c r="I162" s="24">
        <v>76051</v>
      </c>
      <c r="J162" s="17">
        <v>0</v>
      </c>
      <c r="K162" s="17" t="s">
        <v>19</v>
      </c>
      <c r="L162" s="15">
        <f>+Tabla2[[#This Row],[Fecha de Documento]]+15</f>
        <v>45157</v>
      </c>
    </row>
    <row r="163" spans="1:12" ht="78.75" x14ac:dyDescent="0.25">
      <c r="A163" s="14" t="s">
        <v>221</v>
      </c>
      <c r="B163" s="14" t="s">
        <v>694</v>
      </c>
      <c r="C163" s="15" t="s">
        <v>553</v>
      </c>
      <c r="D163" s="14" t="s">
        <v>652</v>
      </c>
      <c r="E163" s="15" t="s">
        <v>545</v>
      </c>
      <c r="F163" s="16" t="s">
        <v>73</v>
      </c>
      <c r="G163" s="14" t="s">
        <v>425</v>
      </c>
      <c r="H163" s="24">
        <v>1540000</v>
      </c>
      <c r="I163" s="24">
        <v>1540000</v>
      </c>
      <c r="J163" s="17">
        <v>0</v>
      </c>
      <c r="K163" s="17" t="s">
        <v>19</v>
      </c>
      <c r="L163" s="15">
        <f>+Tabla2[[#This Row],[Fecha de Documento]]+15</f>
        <v>45167</v>
      </c>
    </row>
    <row r="164" spans="1:12" ht="78.75" x14ac:dyDescent="0.25">
      <c r="A164" s="14" t="s">
        <v>222</v>
      </c>
      <c r="B164" s="14" t="s">
        <v>694</v>
      </c>
      <c r="C164" s="15" t="s">
        <v>552</v>
      </c>
      <c r="D164" s="14" t="s">
        <v>653</v>
      </c>
      <c r="E164" s="15" t="s">
        <v>545</v>
      </c>
      <c r="F164" s="16" t="s">
        <v>73</v>
      </c>
      <c r="G164" s="14" t="s">
        <v>426</v>
      </c>
      <c r="H164" s="24">
        <v>330000</v>
      </c>
      <c r="I164" s="24">
        <v>330000</v>
      </c>
      <c r="J164" s="17">
        <v>0</v>
      </c>
      <c r="K164" s="17" t="s">
        <v>19</v>
      </c>
      <c r="L164" s="15">
        <f>+Tabla2[[#This Row],[Fecha de Documento]]+15</f>
        <v>45168</v>
      </c>
    </row>
    <row r="165" spans="1:12" ht="78.75" x14ac:dyDescent="0.25">
      <c r="A165" s="14" t="s">
        <v>223</v>
      </c>
      <c r="B165" s="14" t="s">
        <v>694</v>
      </c>
      <c r="C165" s="15" t="s">
        <v>552</v>
      </c>
      <c r="D165" s="14" t="s">
        <v>654</v>
      </c>
      <c r="E165" s="15" t="s">
        <v>545</v>
      </c>
      <c r="F165" s="16" t="s">
        <v>73</v>
      </c>
      <c r="G165" s="14" t="s">
        <v>427</v>
      </c>
      <c r="H165" s="24">
        <v>3000</v>
      </c>
      <c r="I165" s="24">
        <v>3000</v>
      </c>
      <c r="J165" s="17">
        <v>0</v>
      </c>
      <c r="K165" s="17" t="s">
        <v>19</v>
      </c>
      <c r="L165" s="15">
        <f>+Tabla2[[#This Row],[Fecha de Documento]]+15</f>
        <v>45168</v>
      </c>
    </row>
    <row r="166" spans="1:12" ht="78.75" x14ac:dyDescent="0.25">
      <c r="A166" s="14" t="s">
        <v>27</v>
      </c>
      <c r="B166" s="14" t="s">
        <v>694</v>
      </c>
      <c r="C166" s="15" t="s">
        <v>552</v>
      </c>
      <c r="D166" s="14" t="s">
        <v>655</v>
      </c>
      <c r="E166" s="15" t="s">
        <v>545</v>
      </c>
      <c r="F166" s="16" t="s">
        <v>73</v>
      </c>
      <c r="G166" s="14" t="s">
        <v>428</v>
      </c>
      <c r="H166" s="24">
        <v>1664000</v>
      </c>
      <c r="I166" s="24">
        <v>1664000</v>
      </c>
      <c r="J166" s="17">
        <v>0</v>
      </c>
      <c r="K166" s="17" t="s">
        <v>19</v>
      </c>
      <c r="L166" s="15">
        <f>+Tabla2[[#This Row],[Fecha de Documento]]+15</f>
        <v>45168</v>
      </c>
    </row>
    <row r="167" spans="1:12" ht="78.75" x14ac:dyDescent="0.25">
      <c r="A167" s="14" t="s">
        <v>224</v>
      </c>
      <c r="B167" s="14" t="s">
        <v>694</v>
      </c>
      <c r="C167" s="15" t="s">
        <v>475</v>
      </c>
      <c r="D167" s="14" t="s">
        <v>656</v>
      </c>
      <c r="E167" s="15" t="s">
        <v>545</v>
      </c>
      <c r="F167" s="16" t="s">
        <v>73</v>
      </c>
      <c r="G167" s="14" t="s">
        <v>429</v>
      </c>
      <c r="H167" s="24">
        <v>2956000</v>
      </c>
      <c r="I167" s="24">
        <v>2956000</v>
      </c>
      <c r="J167" s="17">
        <v>0</v>
      </c>
      <c r="K167" s="17" t="s">
        <v>19</v>
      </c>
      <c r="L167" s="15">
        <f>+Tabla2[[#This Row],[Fecha de Documento]]+15</f>
        <v>45163</v>
      </c>
    </row>
    <row r="168" spans="1:12" ht="78.75" x14ac:dyDescent="0.25">
      <c r="A168" s="14" t="s">
        <v>28</v>
      </c>
      <c r="B168" s="14" t="s">
        <v>694</v>
      </c>
      <c r="C168" s="15" t="s">
        <v>475</v>
      </c>
      <c r="D168" s="14" t="s">
        <v>657</v>
      </c>
      <c r="E168" s="15" t="s">
        <v>545</v>
      </c>
      <c r="F168" s="16" t="s">
        <v>73</v>
      </c>
      <c r="G168" s="14" t="s">
        <v>430</v>
      </c>
      <c r="H168" s="24">
        <v>247500</v>
      </c>
      <c r="I168" s="24">
        <v>247500</v>
      </c>
      <c r="J168" s="17">
        <v>0</v>
      </c>
      <c r="K168" s="17" t="s">
        <v>19</v>
      </c>
      <c r="L168" s="15">
        <f>+Tabla2[[#This Row],[Fecha de Documento]]+15</f>
        <v>45163</v>
      </c>
    </row>
    <row r="169" spans="1:12" ht="78.75" x14ac:dyDescent="0.25">
      <c r="A169" s="14" t="s">
        <v>225</v>
      </c>
      <c r="B169" s="14" t="s">
        <v>694</v>
      </c>
      <c r="C169" s="15" t="s">
        <v>475</v>
      </c>
      <c r="D169" s="14" t="s">
        <v>658</v>
      </c>
      <c r="E169" s="15" t="s">
        <v>545</v>
      </c>
      <c r="F169" s="16" t="s">
        <v>73</v>
      </c>
      <c r="G169" s="14" t="s">
        <v>431</v>
      </c>
      <c r="H169" s="24">
        <v>1708000</v>
      </c>
      <c r="I169" s="24">
        <v>1708000</v>
      </c>
      <c r="J169" s="17">
        <v>0</v>
      </c>
      <c r="K169" s="17" t="s">
        <v>19</v>
      </c>
      <c r="L169" s="15">
        <f>+Tabla2[[#This Row],[Fecha de Documento]]+15</f>
        <v>45163</v>
      </c>
    </row>
    <row r="170" spans="1:12" ht="78.75" x14ac:dyDescent="0.25">
      <c r="A170" s="14" t="s">
        <v>226</v>
      </c>
      <c r="B170" s="14" t="s">
        <v>694</v>
      </c>
      <c r="C170" s="15" t="s">
        <v>475</v>
      </c>
      <c r="D170" s="14" t="s">
        <v>659</v>
      </c>
      <c r="E170" s="15" t="s">
        <v>545</v>
      </c>
      <c r="F170" s="16" t="s">
        <v>73</v>
      </c>
      <c r="G170" s="14" t="s">
        <v>432</v>
      </c>
      <c r="H170" s="24">
        <v>1816000</v>
      </c>
      <c r="I170" s="24">
        <v>1816000</v>
      </c>
      <c r="J170" s="17">
        <v>0</v>
      </c>
      <c r="K170" s="17" t="s">
        <v>19</v>
      </c>
      <c r="L170" s="15">
        <f>+Tabla2[[#This Row],[Fecha de Documento]]+15</f>
        <v>45163</v>
      </c>
    </row>
    <row r="171" spans="1:12" ht="78.75" x14ac:dyDescent="0.25">
      <c r="A171" s="14" t="s">
        <v>227</v>
      </c>
      <c r="B171" s="14" t="s">
        <v>694</v>
      </c>
      <c r="C171" s="15" t="s">
        <v>475</v>
      </c>
      <c r="D171" s="14" t="s">
        <v>660</v>
      </c>
      <c r="E171" s="15" t="s">
        <v>545</v>
      </c>
      <c r="F171" s="16" t="s">
        <v>73</v>
      </c>
      <c r="G171" s="14" t="s">
        <v>433</v>
      </c>
      <c r="H171" s="24">
        <v>287500</v>
      </c>
      <c r="I171" s="24">
        <v>287500</v>
      </c>
      <c r="J171" s="17">
        <v>0</v>
      </c>
      <c r="K171" s="17" t="s">
        <v>19</v>
      </c>
      <c r="L171" s="15">
        <f>+Tabla2[[#This Row],[Fecha de Documento]]+15</f>
        <v>45163</v>
      </c>
    </row>
    <row r="172" spans="1:12" ht="78.75" x14ac:dyDescent="0.25">
      <c r="A172" s="14" t="s">
        <v>228</v>
      </c>
      <c r="B172" s="14" t="s">
        <v>694</v>
      </c>
      <c r="C172" s="15" t="s">
        <v>475</v>
      </c>
      <c r="D172" s="14" t="s">
        <v>661</v>
      </c>
      <c r="E172" s="15" t="s">
        <v>545</v>
      </c>
      <c r="F172" s="16" t="s">
        <v>73</v>
      </c>
      <c r="G172" s="14" t="s">
        <v>434</v>
      </c>
      <c r="H172" s="24">
        <v>21000</v>
      </c>
      <c r="I172" s="24">
        <v>21000</v>
      </c>
      <c r="J172" s="17">
        <v>0</v>
      </c>
      <c r="K172" s="17" t="s">
        <v>19</v>
      </c>
      <c r="L172" s="15">
        <f>+Tabla2[[#This Row],[Fecha de Documento]]+15</f>
        <v>45163</v>
      </c>
    </row>
    <row r="173" spans="1:12" ht="78.75" x14ac:dyDescent="0.25">
      <c r="A173" s="14" t="s">
        <v>229</v>
      </c>
      <c r="B173" s="14" t="s">
        <v>694</v>
      </c>
      <c r="C173" s="15" t="s">
        <v>475</v>
      </c>
      <c r="D173" s="14" t="s">
        <v>662</v>
      </c>
      <c r="E173" s="15" t="s">
        <v>545</v>
      </c>
      <c r="F173" s="16" t="s">
        <v>73</v>
      </c>
      <c r="G173" s="14" t="s">
        <v>435</v>
      </c>
      <c r="H173" s="24">
        <v>560000</v>
      </c>
      <c r="I173" s="24">
        <v>560000</v>
      </c>
      <c r="J173" s="17">
        <v>0</v>
      </c>
      <c r="K173" s="17" t="s">
        <v>19</v>
      </c>
      <c r="L173" s="15">
        <f>+Tabla2[[#This Row],[Fecha de Documento]]+15</f>
        <v>45163</v>
      </c>
    </row>
    <row r="174" spans="1:12" ht="78.75" x14ac:dyDescent="0.25">
      <c r="A174" s="14" t="s">
        <v>230</v>
      </c>
      <c r="B174" s="14" t="s">
        <v>694</v>
      </c>
      <c r="C174" s="15" t="s">
        <v>475</v>
      </c>
      <c r="D174" s="14" t="s">
        <v>663</v>
      </c>
      <c r="E174" s="15" t="s">
        <v>545</v>
      </c>
      <c r="F174" s="16" t="s">
        <v>73</v>
      </c>
      <c r="G174" s="14" t="s">
        <v>436</v>
      </c>
      <c r="H174" s="24">
        <v>1552000</v>
      </c>
      <c r="I174" s="24">
        <v>1552000</v>
      </c>
      <c r="J174" s="17">
        <v>0</v>
      </c>
      <c r="K174" s="17" t="s">
        <v>19</v>
      </c>
      <c r="L174" s="15">
        <f>+Tabla2[[#This Row],[Fecha de Documento]]+15</f>
        <v>45163</v>
      </c>
    </row>
    <row r="175" spans="1:12" ht="78.75" x14ac:dyDescent="0.25">
      <c r="A175" s="14" t="s">
        <v>231</v>
      </c>
      <c r="B175" s="14" t="s">
        <v>694</v>
      </c>
      <c r="C175" s="15" t="s">
        <v>559</v>
      </c>
      <c r="D175" s="14" t="s">
        <v>664</v>
      </c>
      <c r="E175" s="15" t="s">
        <v>545</v>
      </c>
      <c r="F175" s="16" t="s">
        <v>73</v>
      </c>
      <c r="G175" s="14" t="s">
        <v>437</v>
      </c>
      <c r="H175" s="24">
        <v>4000</v>
      </c>
      <c r="I175" s="24">
        <v>4000</v>
      </c>
      <c r="J175" s="17">
        <v>0</v>
      </c>
      <c r="K175" s="17" t="s">
        <v>19</v>
      </c>
      <c r="L175" s="15">
        <f>+Tabla2[[#This Row],[Fecha de Documento]]+15</f>
        <v>45182</v>
      </c>
    </row>
    <row r="176" spans="1:12" ht="78.75" x14ac:dyDescent="0.25">
      <c r="A176" s="14" t="s">
        <v>232</v>
      </c>
      <c r="B176" s="14" t="s">
        <v>694</v>
      </c>
      <c r="C176" s="15" t="s">
        <v>559</v>
      </c>
      <c r="D176" s="14" t="s">
        <v>665</v>
      </c>
      <c r="E176" s="15" t="s">
        <v>545</v>
      </c>
      <c r="F176" s="16" t="s">
        <v>73</v>
      </c>
      <c r="G176" s="14" t="s">
        <v>438</v>
      </c>
      <c r="H176" s="24">
        <v>12000</v>
      </c>
      <c r="I176" s="24">
        <v>12000</v>
      </c>
      <c r="J176" s="17">
        <v>0</v>
      </c>
      <c r="K176" s="17" t="s">
        <v>19</v>
      </c>
      <c r="L176" s="15">
        <f>+Tabla2[[#This Row],[Fecha de Documento]]+15</f>
        <v>45182</v>
      </c>
    </row>
    <row r="177" spans="1:12" ht="78.75" x14ac:dyDescent="0.25">
      <c r="A177" s="14" t="s">
        <v>233</v>
      </c>
      <c r="B177" s="14" t="s">
        <v>694</v>
      </c>
      <c r="C177" s="15" t="s">
        <v>560</v>
      </c>
      <c r="D177" s="14" t="s">
        <v>666</v>
      </c>
      <c r="E177" s="15" t="s">
        <v>546</v>
      </c>
      <c r="F177" s="16" t="s">
        <v>73</v>
      </c>
      <c r="G177" s="14" t="s">
        <v>439</v>
      </c>
      <c r="H177" s="24">
        <v>590000</v>
      </c>
      <c r="I177" s="24">
        <v>590000</v>
      </c>
      <c r="J177" s="17">
        <v>0</v>
      </c>
      <c r="K177" s="17" t="s">
        <v>19</v>
      </c>
      <c r="L177" s="15">
        <f>+Tabla2[[#This Row],[Fecha de Documento]]+15</f>
        <v>45177</v>
      </c>
    </row>
    <row r="178" spans="1:12" ht="78.75" x14ac:dyDescent="0.25">
      <c r="A178" s="14" t="s">
        <v>234</v>
      </c>
      <c r="B178" s="14" t="s">
        <v>694</v>
      </c>
      <c r="C178" s="15" t="s">
        <v>560</v>
      </c>
      <c r="D178" s="14" t="s">
        <v>668</v>
      </c>
      <c r="E178" s="15" t="s">
        <v>474</v>
      </c>
      <c r="F178" s="16" t="s">
        <v>73</v>
      </c>
      <c r="G178" s="14" t="s">
        <v>441</v>
      </c>
      <c r="H178" s="24">
        <v>848927.92</v>
      </c>
      <c r="I178" s="24">
        <v>848927.92</v>
      </c>
      <c r="J178" s="17">
        <v>0</v>
      </c>
      <c r="K178" s="17" t="s">
        <v>19</v>
      </c>
      <c r="L178" s="15">
        <f>+Tabla2[[#This Row],[Fecha de Documento]]+15</f>
        <v>45177</v>
      </c>
    </row>
    <row r="179" spans="1:12" ht="110.25" x14ac:dyDescent="0.25">
      <c r="A179" s="14" t="s">
        <v>235</v>
      </c>
      <c r="B179" s="14" t="s">
        <v>694</v>
      </c>
      <c r="C179" s="15" t="s">
        <v>556</v>
      </c>
      <c r="D179" s="14" t="s">
        <v>669</v>
      </c>
      <c r="E179" s="15" t="s">
        <v>546</v>
      </c>
      <c r="F179" s="16" t="s">
        <v>73</v>
      </c>
      <c r="G179" s="14" t="s">
        <v>442</v>
      </c>
      <c r="H179" s="24">
        <v>125000</v>
      </c>
      <c r="I179" s="24">
        <v>125000</v>
      </c>
      <c r="J179" s="17">
        <v>0</v>
      </c>
      <c r="K179" s="17" t="s">
        <v>19</v>
      </c>
      <c r="L179" s="15">
        <f>+Tabla2[[#This Row],[Fecha de Documento]]+15</f>
        <v>45174</v>
      </c>
    </row>
    <row r="180" spans="1:12" ht="110.25" x14ac:dyDescent="0.25">
      <c r="A180" s="14" t="s">
        <v>236</v>
      </c>
      <c r="B180" s="14" t="s">
        <v>694</v>
      </c>
      <c r="C180" s="15" t="s">
        <v>508</v>
      </c>
      <c r="D180" s="14" t="s">
        <v>670</v>
      </c>
      <c r="E180" s="15" t="s">
        <v>474</v>
      </c>
      <c r="F180" s="16" t="s">
        <v>73</v>
      </c>
      <c r="G180" s="14" t="s">
        <v>443</v>
      </c>
      <c r="H180" s="24">
        <v>118000</v>
      </c>
      <c r="I180" s="24">
        <v>118000</v>
      </c>
      <c r="J180" s="17">
        <v>0</v>
      </c>
      <c r="K180" s="17" t="s">
        <v>19</v>
      </c>
      <c r="L180" s="15">
        <f>+Tabla2[[#This Row],[Fecha de Documento]]+15</f>
        <v>45155</v>
      </c>
    </row>
    <row r="181" spans="1:12" ht="78.75" x14ac:dyDescent="0.25">
      <c r="A181" s="14" t="s">
        <v>239</v>
      </c>
      <c r="B181" s="14" t="s">
        <v>694</v>
      </c>
      <c r="C181" s="15" t="s">
        <v>508</v>
      </c>
      <c r="D181" s="14" t="s">
        <v>671</v>
      </c>
      <c r="E181" s="15" t="s">
        <v>474</v>
      </c>
      <c r="F181" s="16" t="s">
        <v>73</v>
      </c>
      <c r="G181" s="14" t="s">
        <v>444</v>
      </c>
      <c r="H181" s="24">
        <v>72000</v>
      </c>
      <c r="I181" s="24">
        <v>72000</v>
      </c>
      <c r="J181" s="17">
        <v>0</v>
      </c>
      <c r="K181" s="17" t="s">
        <v>19</v>
      </c>
      <c r="L181" s="15">
        <f>+Tabla2[[#This Row],[Fecha de Documento]]+15</f>
        <v>45155</v>
      </c>
    </row>
    <row r="182" spans="1:12" ht="78.75" x14ac:dyDescent="0.25">
      <c r="A182" s="14" t="s">
        <v>240</v>
      </c>
      <c r="B182" s="14" t="s">
        <v>694</v>
      </c>
      <c r="C182" s="15" t="s">
        <v>508</v>
      </c>
      <c r="D182" s="14" t="s">
        <v>672</v>
      </c>
      <c r="E182" s="15" t="s">
        <v>501</v>
      </c>
      <c r="F182" s="16" t="s">
        <v>73</v>
      </c>
      <c r="G182" s="14" t="s">
        <v>445</v>
      </c>
      <c r="H182" s="24">
        <v>68266</v>
      </c>
      <c r="I182" s="24">
        <v>68266</v>
      </c>
      <c r="J182" s="17">
        <v>0</v>
      </c>
      <c r="K182" s="17" t="s">
        <v>19</v>
      </c>
      <c r="L182" s="15">
        <f>+Tabla2[[#This Row],[Fecha de Documento]]+15</f>
        <v>45155</v>
      </c>
    </row>
    <row r="183" spans="1:12" ht="78.75" x14ac:dyDescent="0.25">
      <c r="A183" s="14" t="s">
        <v>241</v>
      </c>
      <c r="B183" s="14" t="s">
        <v>694</v>
      </c>
      <c r="C183" s="15" t="s">
        <v>508</v>
      </c>
      <c r="D183" s="14" t="s">
        <v>673</v>
      </c>
      <c r="E183" s="15" t="s">
        <v>474</v>
      </c>
      <c r="F183" s="16" t="s">
        <v>73</v>
      </c>
      <c r="G183" s="14" t="s">
        <v>446</v>
      </c>
      <c r="H183" s="24">
        <v>68266</v>
      </c>
      <c r="I183" s="24">
        <v>68266</v>
      </c>
      <c r="J183" s="17">
        <v>0</v>
      </c>
      <c r="K183" s="17" t="s">
        <v>19</v>
      </c>
      <c r="L183" s="15">
        <f>+Tabla2[[#This Row],[Fecha de Documento]]+15</f>
        <v>45155</v>
      </c>
    </row>
    <row r="184" spans="1:12" ht="78.75" x14ac:dyDescent="0.25">
      <c r="A184" s="14" t="s">
        <v>242</v>
      </c>
      <c r="B184" s="14" t="s">
        <v>694</v>
      </c>
      <c r="C184" s="15" t="s">
        <v>508</v>
      </c>
      <c r="D184" s="14" t="s">
        <v>674</v>
      </c>
      <c r="E184" s="15" t="s">
        <v>79</v>
      </c>
      <c r="F184" s="16" t="s">
        <v>73</v>
      </c>
      <c r="G184" s="14" t="s">
        <v>447</v>
      </c>
      <c r="H184" s="24">
        <v>28800</v>
      </c>
      <c r="I184" s="24">
        <v>28800</v>
      </c>
      <c r="J184" s="17">
        <v>0</v>
      </c>
      <c r="K184" s="17" t="s">
        <v>19</v>
      </c>
      <c r="L184" s="15">
        <f>+Tabla2[[#This Row],[Fecha de Documento]]+15</f>
        <v>45155</v>
      </c>
    </row>
    <row r="185" spans="1:12" ht="78.75" x14ac:dyDescent="0.25">
      <c r="A185" s="14" t="s">
        <v>243</v>
      </c>
      <c r="B185" s="14" t="s">
        <v>694</v>
      </c>
      <c r="C185" s="15" t="s">
        <v>508</v>
      </c>
      <c r="D185" s="14" t="s">
        <v>675</v>
      </c>
      <c r="E185" s="15" t="s">
        <v>501</v>
      </c>
      <c r="F185" s="16" t="s">
        <v>73</v>
      </c>
      <c r="G185" s="14" t="s">
        <v>448</v>
      </c>
      <c r="H185" s="24">
        <v>302400</v>
      </c>
      <c r="I185" s="24">
        <v>302400</v>
      </c>
      <c r="J185" s="17">
        <v>0</v>
      </c>
      <c r="K185" s="17" t="s">
        <v>19</v>
      </c>
      <c r="L185" s="15">
        <f>+Tabla2[[#This Row],[Fecha de Documento]]+15</f>
        <v>45155</v>
      </c>
    </row>
    <row r="186" spans="1:12" ht="78.75" x14ac:dyDescent="0.25">
      <c r="A186" s="14" t="s">
        <v>244</v>
      </c>
      <c r="B186" s="14" t="s">
        <v>694</v>
      </c>
      <c r="C186" s="15" t="s">
        <v>560</v>
      </c>
      <c r="D186" s="14" t="s">
        <v>676</v>
      </c>
      <c r="E186" s="15" t="s">
        <v>546</v>
      </c>
      <c r="F186" s="16" t="s">
        <v>73</v>
      </c>
      <c r="G186" s="14" t="s">
        <v>449</v>
      </c>
      <c r="H186" s="24">
        <v>89600</v>
      </c>
      <c r="I186" s="24">
        <v>89600</v>
      </c>
      <c r="J186" s="17">
        <v>0</v>
      </c>
      <c r="K186" s="17" t="s">
        <v>19</v>
      </c>
      <c r="L186" s="15">
        <f>+Tabla2[[#This Row],[Fecha de Documento]]+15</f>
        <v>45177</v>
      </c>
    </row>
    <row r="187" spans="1:12" ht="94.5" x14ac:dyDescent="0.25">
      <c r="A187" s="14" t="s">
        <v>245</v>
      </c>
      <c r="B187" s="14" t="s">
        <v>694</v>
      </c>
      <c r="C187" s="15" t="s">
        <v>508</v>
      </c>
      <c r="D187" s="14" t="s">
        <v>677</v>
      </c>
      <c r="E187" s="15" t="s">
        <v>48</v>
      </c>
      <c r="F187" s="16" t="s">
        <v>73</v>
      </c>
      <c r="G187" s="14" t="s">
        <v>450</v>
      </c>
      <c r="H187" s="24">
        <v>333000</v>
      </c>
      <c r="I187" s="24">
        <v>333000</v>
      </c>
      <c r="J187" s="17">
        <v>0</v>
      </c>
      <c r="K187" s="17" t="s">
        <v>19</v>
      </c>
      <c r="L187" s="15">
        <f>+Tabla2[[#This Row],[Fecha de Documento]]+15</f>
        <v>45155</v>
      </c>
    </row>
    <row r="188" spans="1:12" ht="94.5" x14ac:dyDescent="0.25">
      <c r="A188" s="14" t="s">
        <v>246</v>
      </c>
      <c r="B188" s="14" t="s">
        <v>694</v>
      </c>
      <c r="C188" s="15" t="s">
        <v>560</v>
      </c>
      <c r="D188" s="14" t="s">
        <v>678</v>
      </c>
      <c r="E188" s="15" t="s">
        <v>547</v>
      </c>
      <c r="F188" s="16" t="s">
        <v>73</v>
      </c>
      <c r="G188" s="14" t="s">
        <v>451</v>
      </c>
      <c r="H188" s="24">
        <v>314600</v>
      </c>
      <c r="I188" s="24">
        <v>314600</v>
      </c>
      <c r="J188" s="17">
        <v>0</v>
      </c>
      <c r="K188" s="17" t="s">
        <v>19</v>
      </c>
      <c r="L188" s="15">
        <f>+Tabla2[[#This Row],[Fecha de Documento]]+15</f>
        <v>45177</v>
      </c>
    </row>
    <row r="189" spans="1:12" ht="94.5" x14ac:dyDescent="0.25">
      <c r="A189" s="14" t="s">
        <v>247</v>
      </c>
      <c r="B189" s="14" t="s">
        <v>694</v>
      </c>
      <c r="C189" s="15" t="s">
        <v>560</v>
      </c>
      <c r="D189" s="14" t="s">
        <v>679</v>
      </c>
      <c r="E189" s="15" t="s">
        <v>501</v>
      </c>
      <c r="F189" s="16" t="s">
        <v>73</v>
      </c>
      <c r="G189" s="14" t="s">
        <v>452</v>
      </c>
      <c r="H189" s="24">
        <v>248600</v>
      </c>
      <c r="I189" s="24">
        <v>248600</v>
      </c>
      <c r="J189" s="17">
        <v>0</v>
      </c>
      <c r="K189" s="17" t="s">
        <v>19</v>
      </c>
      <c r="L189" s="15">
        <f>+Tabla2[[#This Row],[Fecha de Documento]]+15</f>
        <v>45177</v>
      </c>
    </row>
    <row r="190" spans="1:12" ht="78.75" x14ac:dyDescent="0.25">
      <c r="A190" s="14" t="s">
        <v>248</v>
      </c>
      <c r="B190" s="14" t="s">
        <v>694</v>
      </c>
      <c r="C190" s="15" t="s">
        <v>508</v>
      </c>
      <c r="D190" s="14" t="s">
        <v>680</v>
      </c>
      <c r="E190" s="15" t="s">
        <v>474</v>
      </c>
      <c r="F190" s="16" t="s">
        <v>73</v>
      </c>
      <c r="G190" s="14" t="s">
        <v>453</v>
      </c>
      <c r="H190" s="24">
        <v>105600</v>
      </c>
      <c r="I190" s="24">
        <v>105600</v>
      </c>
      <c r="J190" s="17">
        <v>0</v>
      </c>
      <c r="K190" s="17" t="s">
        <v>19</v>
      </c>
      <c r="L190" s="15">
        <f>+Tabla2[[#This Row],[Fecha de Documento]]+15</f>
        <v>45155</v>
      </c>
    </row>
    <row r="191" spans="1:12" ht="78.75" x14ac:dyDescent="0.25">
      <c r="A191" s="14" t="s">
        <v>249</v>
      </c>
      <c r="B191" s="14" t="s">
        <v>694</v>
      </c>
      <c r="C191" s="15" t="s">
        <v>508</v>
      </c>
      <c r="D191" s="14" t="s">
        <v>681</v>
      </c>
      <c r="E191" s="15" t="s">
        <v>547</v>
      </c>
      <c r="F191" s="16" t="s">
        <v>73</v>
      </c>
      <c r="G191" s="14" t="s">
        <v>454</v>
      </c>
      <c r="H191" s="24">
        <v>62400</v>
      </c>
      <c r="I191" s="24">
        <v>62400</v>
      </c>
      <c r="J191" s="17">
        <v>0</v>
      </c>
      <c r="K191" s="17" t="s">
        <v>19</v>
      </c>
      <c r="L191" s="15">
        <f>+Tabla2[[#This Row],[Fecha de Documento]]+15</f>
        <v>45155</v>
      </c>
    </row>
    <row r="192" spans="1:12" ht="78.75" x14ac:dyDescent="0.25">
      <c r="A192" s="14" t="s">
        <v>250</v>
      </c>
      <c r="B192" s="14" t="s">
        <v>694</v>
      </c>
      <c r="C192" s="15" t="s">
        <v>508</v>
      </c>
      <c r="D192" s="14" t="s">
        <v>682</v>
      </c>
      <c r="E192" s="15" t="s">
        <v>474</v>
      </c>
      <c r="F192" s="16" t="s">
        <v>73</v>
      </c>
      <c r="G192" s="14" t="s">
        <v>455</v>
      </c>
      <c r="H192" s="24">
        <v>72000</v>
      </c>
      <c r="I192" s="24">
        <v>72000</v>
      </c>
      <c r="J192" s="17">
        <v>0</v>
      </c>
      <c r="K192" s="17" t="s">
        <v>19</v>
      </c>
      <c r="L192" s="15">
        <f>+Tabla2[[#This Row],[Fecha de Documento]]+15</f>
        <v>45155</v>
      </c>
    </row>
    <row r="193" spans="1:12" ht="78.75" x14ac:dyDescent="0.25">
      <c r="A193" s="14" t="s">
        <v>251</v>
      </c>
      <c r="B193" s="14" t="s">
        <v>694</v>
      </c>
      <c r="C193" s="15" t="s">
        <v>508</v>
      </c>
      <c r="D193" s="14" t="s">
        <v>683</v>
      </c>
      <c r="E193" s="15" t="s">
        <v>501</v>
      </c>
      <c r="F193" s="16" t="s">
        <v>73</v>
      </c>
      <c r="G193" s="14" t="s">
        <v>456</v>
      </c>
      <c r="H193" s="24">
        <v>62400</v>
      </c>
      <c r="I193" s="24">
        <v>62400</v>
      </c>
      <c r="J193" s="17">
        <v>0</v>
      </c>
      <c r="K193" s="17" t="s">
        <v>19</v>
      </c>
      <c r="L193" s="15">
        <f>+Tabla2[[#This Row],[Fecha de Documento]]+15</f>
        <v>45155</v>
      </c>
    </row>
    <row r="194" spans="1:12" ht="78.75" x14ac:dyDescent="0.25">
      <c r="A194" s="14" t="s">
        <v>252</v>
      </c>
      <c r="B194" s="14" t="s">
        <v>694</v>
      </c>
      <c r="C194" s="15" t="s">
        <v>508</v>
      </c>
      <c r="D194" s="14" t="s">
        <v>684</v>
      </c>
      <c r="E194" s="15" t="s">
        <v>546</v>
      </c>
      <c r="F194" s="16" t="s">
        <v>73</v>
      </c>
      <c r="G194" s="14" t="s">
        <v>457</v>
      </c>
      <c r="H194" s="24">
        <v>62400</v>
      </c>
      <c r="I194" s="24">
        <v>62400</v>
      </c>
      <c r="J194" s="17">
        <v>0</v>
      </c>
      <c r="K194" s="17" t="s">
        <v>19</v>
      </c>
      <c r="L194" s="15">
        <f>+Tabla2[[#This Row],[Fecha de Documento]]+15</f>
        <v>45155</v>
      </c>
    </row>
    <row r="195" spans="1:12" ht="78.75" x14ac:dyDescent="0.25">
      <c r="A195" s="14" t="s">
        <v>253</v>
      </c>
      <c r="B195" s="14" t="s">
        <v>694</v>
      </c>
      <c r="C195" s="15" t="s">
        <v>553</v>
      </c>
      <c r="D195" s="14" t="s">
        <v>685</v>
      </c>
      <c r="E195" s="15" t="s">
        <v>545</v>
      </c>
      <c r="F195" s="16" t="s">
        <v>73</v>
      </c>
      <c r="G195" s="14" t="s">
        <v>458</v>
      </c>
      <c r="H195" s="24">
        <v>310000</v>
      </c>
      <c r="I195" s="24">
        <v>310000</v>
      </c>
      <c r="J195" s="17">
        <v>0</v>
      </c>
      <c r="K195" s="17" t="s">
        <v>19</v>
      </c>
      <c r="L195" s="15">
        <f>+Tabla2[[#This Row],[Fecha de Documento]]+15</f>
        <v>45167</v>
      </c>
    </row>
    <row r="196" spans="1:12" ht="78.75" x14ac:dyDescent="0.25">
      <c r="A196" s="14" t="s">
        <v>254</v>
      </c>
      <c r="B196" s="14" t="s">
        <v>694</v>
      </c>
      <c r="C196" s="15" t="s">
        <v>545</v>
      </c>
      <c r="D196" s="14" t="s">
        <v>686</v>
      </c>
      <c r="E196" s="15" t="s">
        <v>545</v>
      </c>
      <c r="F196" s="16" t="s">
        <v>73</v>
      </c>
      <c r="G196" s="14" t="s">
        <v>459</v>
      </c>
      <c r="H196" s="24">
        <v>11289.6</v>
      </c>
      <c r="I196" s="24">
        <v>11289.6</v>
      </c>
      <c r="J196" s="17">
        <v>0</v>
      </c>
      <c r="K196" s="17" t="s">
        <v>19</v>
      </c>
      <c r="L196" s="15">
        <f>+Tabla2[[#This Row],[Fecha de Documento]]+15</f>
        <v>45178</v>
      </c>
    </row>
    <row r="197" spans="1:12" ht="78.75" x14ac:dyDescent="0.25">
      <c r="A197" s="14" t="s">
        <v>255</v>
      </c>
      <c r="B197" s="14" t="s">
        <v>694</v>
      </c>
      <c r="C197" s="15" t="s">
        <v>508</v>
      </c>
      <c r="D197" s="14" t="s">
        <v>687</v>
      </c>
      <c r="E197" s="15" t="s">
        <v>48</v>
      </c>
      <c r="F197" s="16" t="s">
        <v>73</v>
      </c>
      <c r="G197" s="14" t="s">
        <v>460</v>
      </c>
      <c r="H197" s="24">
        <v>225091.62</v>
      </c>
      <c r="I197" s="24">
        <v>225091.62</v>
      </c>
      <c r="J197" s="17">
        <v>0</v>
      </c>
      <c r="K197" s="17" t="s">
        <v>19</v>
      </c>
      <c r="L197" s="15">
        <f>+Tabla2[[#This Row],[Fecha de Documento]]+15</f>
        <v>45155</v>
      </c>
    </row>
    <row r="198" spans="1:12" ht="78.75" x14ac:dyDescent="0.25">
      <c r="A198" s="14" t="s">
        <v>256</v>
      </c>
      <c r="B198" s="14" t="s">
        <v>694</v>
      </c>
      <c r="C198" s="15" t="s">
        <v>545</v>
      </c>
      <c r="D198" s="14" t="s">
        <v>688</v>
      </c>
      <c r="E198" s="15" t="s">
        <v>79</v>
      </c>
      <c r="F198" s="16" t="s">
        <v>73</v>
      </c>
      <c r="G198" s="14" t="s">
        <v>461</v>
      </c>
      <c r="H198" s="24">
        <v>204097.82</v>
      </c>
      <c r="I198" s="24">
        <v>204097.82</v>
      </c>
      <c r="J198" s="17">
        <v>0</v>
      </c>
      <c r="K198" s="17" t="s">
        <v>19</v>
      </c>
      <c r="L198" s="15">
        <f>+Tabla2[[#This Row],[Fecha de Documento]]+15</f>
        <v>45178</v>
      </c>
    </row>
    <row r="199" spans="1:12" ht="78.75" x14ac:dyDescent="0.25">
      <c r="A199" s="14" t="s">
        <v>257</v>
      </c>
      <c r="B199" s="14" t="s">
        <v>694</v>
      </c>
      <c r="C199" s="15" t="s">
        <v>545</v>
      </c>
      <c r="D199" s="14" t="s">
        <v>689</v>
      </c>
      <c r="E199" s="15" t="s">
        <v>544</v>
      </c>
      <c r="F199" s="16" t="s">
        <v>73</v>
      </c>
      <c r="G199" s="14" t="s">
        <v>462</v>
      </c>
      <c r="H199" s="24">
        <v>351355.01</v>
      </c>
      <c r="I199" s="24">
        <v>351355.01</v>
      </c>
      <c r="J199" s="17">
        <v>0</v>
      </c>
      <c r="K199" s="17" t="s">
        <v>19</v>
      </c>
      <c r="L199" s="15">
        <f>+Tabla2[[#This Row],[Fecha de Documento]]+15</f>
        <v>45178</v>
      </c>
    </row>
    <row r="200" spans="1:12" ht="78.75" x14ac:dyDescent="0.25">
      <c r="A200" s="14" t="s">
        <v>258</v>
      </c>
      <c r="B200" s="14" t="s">
        <v>694</v>
      </c>
      <c r="C200" s="15" t="s">
        <v>551</v>
      </c>
      <c r="D200" s="14" t="s">
        <v>690</v>
      </c>
      <c r="E200" s="15" t="s">
        <v>544</v>
      </c>
      <c r="F200" s="16" t="s">
        <v>73</v>
      </c>
      <c r="G200" s="14" t="s">
        <v>463</v>
      </c>
      <c r="H200" s="24">
        <v>146750</v>
      </c>
      <c r="I200" s="24">
        <v>146750</v>
      </c>
      <c r="J200" s="17">
        <v>0</v>
      </c>
      <c r="K200" s="17" t="s">
        <v>19</v>
      </c>
      <c r="L200" s="15">
        <f>+Tabla2[[#This Row],[Fecha de Documento]]+15</f>
        <v>45170</v>
      </c>
    </row>
    <row r="201" spans="1:12" ht="173.25" x14ac:dyDescent="0.25">
      <c r="A201" s="14" t="s">
        <v>259</v>
      </c>
      <c r="B201" s="14" t="s">
        <v>694</v>
      </c>
      <c r="C201" s="15" t="s">
        <v>475</v>
      </c>
      <c r="D201" s="14" t="s">
        <v>691</v>
      </c>
      <c r="E201" s="15" t="s">
        <v>507</v>
      </c>
      <c r="F201" s="16" t="s">
        <v>74</v>
      </c>
      <c r="G201" s="14" t="s">
        <v>464</v>
      </c>
      <c r="H201" s="24">
        <v>1000000</v>
      </c>
      <c r="I201" s="24">
        <v>1000000</v>
      </c>
      <c r="J201" s="17">
        <v>0</v>
      </c>
      <c r="K201" s="17" t="s">
        <v>19</v>
      </c>
      <c r="L201" s="15">
        <f>+Tabla2[[#This Row],[Fecha de Documento]]+15</f>
        <v>45163</v>
      </c>
    </row>
    <row r="202" spans="1:12" ht="94.5" x14ac:dyDescent="0.25">
      <c r="A202" s="14" t="s">
        <v>260</v>
      </c>
      <c r="B202" s="14" t="s">
        <v>694</v>
      </c>
      <c r="C202" s="15" t="s">
        <v>560</v>
      </c>
      <c r="D202" s="14" t="s">
        <v>666</v>
      </c>
      <c r="E202" s="15" t="s">
        <v>546</v>
      </c>
      <c r="F202" s="16" t="s">
        <v>465</v>
      </c>
      <c r="G202" s="14" t="s">
        <v>439</v>
      </c>
      <c r="H202" s="24">
        <v>90506</v>
      </c>
      <c r="I202" s="24">
        <v>90506</v>
      </c>
      <c r="J202" s="17">
        <v>0</v>
      </c>
      <c r="K202" s="17" t="s">
        <v>19</v>
      </c>
      <c r="L202" s="15">
        <f>+Tabla2[[#This Row],[Fecha de Documento]]+15</f>
        <v>45177</v>
      </c>
    </row>
    <row r="203" spans="1:12" ht="110.25" x14ac:dyDescent="0.25">
      <c r="A203" s="14" t="s">
        <v>261</v>
      </c>
      <c r="B203" s="14" t="s">
        <v>694</v>
      </c>
      <c r="C203" s="15" t="s">
        <v>561</v>
      </c>
      <c r="D203" s="14" t="s">
        <v>667</v>
      </c>
      <c r="E203" s="15" t="s">
        <v>79</v>
      </c>
      <c r="F203" s="16" t="s">
        <v>465</v>
      </c>
      <c r="G203" s="14" t="s">
        <v>440</v>
      </c>
      <c r="H203" s="24">
        <v>353297.91999999998</v>
      </c>
      <c r="I203" s="24">
        <v>353297.91999999998</v>
      </c>
      <c r="J203" s="17">
        <v>0</v>
      </c>
      <c r="K203" s="17" t="s">
        <v>19</v>
      </c>
      <c r="L203" s="15">
        <f>+Tabla2[[#This Row],[Fecha de Documento]]+15</f>
        <v>45184</v>
      </c>
    </row>
    <row r="204" spans="1:12" ht="94.5" x14ac:dyDescent="0.25">
      <c r="A204" s="14" t="s">
        <v>262</v>
      </c>
      <c r="B204" s="14" t="s">
        <v>694</v>
      </c>
      <c r="C204" s="15" t="s">
        <v>560</v>
      </c>
      <c r="D204" s="14" t="s">
        <v>668</v>
      </c>
      <c r="E204" s="15" t="s">
        <v>474</v>
      </c>
      <c r="F204" s="16" t="s">
        <v>465</v>
      </c>
      <c r="G204" s="14" t="s">
        <v>441</v>
      </c>
      <c r="H204" s="24">
        <v>130225.59</v>
      </c>
      <c r="I204" s="24">
        <v>130225.59</v>
      </c>
      <c r="J204" s="17">
        <v>0</v>
      </c>
      <c r="K204" s="17" t="s">
        <v>19</v>
      </c>
      <c r="L204" s="15">
        <f>+Tabla2[[#This Row],[Fecha de Documento]]+15</f>
        <v>45177</v>
      </c>
    </row>
    <row r="205" spans="1:12" ht="110.25" x14ac:dyDescent="0.25">
      <c r="A205" s="14" t="s">
        <v>263</v>
      </c>
      <c r="B205" s="14" t="s">
        <v>694</v>
      </c>
      <c r="C205" s="15" t="s">
        <v>556</v>
      </c>
      <c r="D205" s="14" t="s">
        <v>669</v>
      </c>
      <c r="E205" s="15" t="s">
        <v>546</v>
      </c>
      <c r="F205" s="16" t="s">
        <v>465</v>
      </c>
      <c r="G205" s="14" t="s">
        <v>442</v>
      </c>
      <c r="H205" s="24">
        <v>18597.79</v>
      </c>
      <c r="I205" s="24">
        <v>18597.79</v>
      </c>
      <c r="J205" s="17">
        <v>0</v>
      </c>
      <c r="K205" s="17" t="s">
        <v>19</v>
      </c>
      <c r="L205" s="15">
        <f>+Tabla2[[#This Row],[Fecha de Documento]]+15</f>
        <v>45174</v>
      </c>
    </row>
    <row r="206" spans="1:12" ht="110.25" x14ac:dyDescent="0.25">
      <c r="A206" s="14" t="s">
        <v>264</v>
      </c>
      <c r="B206" s="14" t="s">
        <v>694</v>
      </c>
      <c r="C206" s="15" t="s">
        <v>508</v>
      </c>
      <c r="D206" s="14" t="s">
        <v>670</v>
      </c>
      <c r="E206" s="15" t="s">
        <v>474</v>
      </c>
      <c r="F206" s="16" t="s">
        <v>465</v>
      </c>
      <c r="G206" s="14" t="s">
        <v>443</v>
      </c>
      <c r="H206" s="24">
        <v>17604.490000000002</v>
      </c>
      <c r="I206" s="24">
        <v>17604.490000000002</v>
      </c>
      <c r="J206" s="17">
        <v>0</v>
      </c>
      <c r="K206" s="17" t="s">
        <v>19</v>
      </c>
      <c r="L206" s="15">
        <f>+Tabla2[[#This Row],[Fecha de Documento]]+15</f>
        <v>45155</v>
      </c>
    </row>
    <row r="207" spans="1:12" ht="94.5" x14ac:dyDescent="0.25">
      <c r="A207" s="14" t="s">
        <v>265</v>
      </c>
      <c r="B207" s="14" t="s">
        <v>694</v>
      </c>
      <c r="C207" s="15" t="s">
        <v>508</v>
      </c>
      <c r="D207" s="14" t="s">
        <v>671</v>
      </c>
      <c r="E207" s="15" t="s">
        <v>474</v>
      </c>
      <c r="F207" s="16" t="s">
        <v>465</v>
      </c>
      <c r="G207" s="14" t="s">
        <v>444</v>
      </c>
      <c r="H207" s="24">
        <v>10964.88</v>
      </c>
      <c r="I207" s="24">
        <v>10964.88</v>
      </c>
      <c r="J207" s="17">
        <v>0</v>
      </c>
      <c r="K207" s="17" t="s">
        <v>19</v>
      </c>
      <c r="L207" s="15">
        <f>+Tabla2[[#This Row],[Fecha de Documento]]+15</f>
        <v>45155</v>
      </c>
    </row>
    <row r="208" spans="1:12" ht="94.5" x14ac:dyDescent="0.25">
      <c r="A208" s="14" t="s">
        <v>266</v>
      </c>
      <c r="B208" s="14" t="s">
        <v>694</v>
      </c>
      <c r="C208" s="15" t="s">
        <v>508</v>
      </c>
      <c r="D208" s="14" t="s">
        <v>672</v>
      </c>
      <c r="E208" s="15" t="s">
        <v>501</v>
      </c>
      <c r="F208" s="16" t="s">
        <v>465</v>
      </c>
      <c r="G208" s="14" t="s">
        <v>445</v>
      </c>
      <c r="H208" s="24">
        <v>10472.01</v>
      </c>
      <c r="I208" s="24">
        <v>10472.01</v>
      </c>
      <c r="J208" s="17">
        <v>0</v>
      </c>
      <c r="K208" s="17" t="s">
        <v>19</v>
      </c>
      <c r="L208" s="15">
        <f>+Tabla2[[#This Row],[Fecha de Documento]]+15</f>
        <v>45155</v>
      </c>
    </row>
    <row r="209" spans="1:12" ht="94.5" x14ac:dyDescent="0.25">
      <c r="A209" s="14" t="s">
        <v>267</v>
      </c>
      <c r="B209" s="14" t="s">
        <v>694</v>
      </c>
      <c r="C209" s="15" t="s">
        <v>508</v>
      </c>
      <c r="D209" s="14" t="s">
        <v>673</v>
      </c>
      <c r="E209" s="15" t="s">
        <v>474</v>
      </c>
      <c r="F209" s="16" t="s">
        <v>465</v>
      </c>
      <c r="G209" s="14" t="s">
        <v>446</v>
      </c>
      <c r="H209" s="24">
        <v>10472.01</v>
      </c>
      <c r="I209" s="24">
        <v>10472.01</v>
      </c>
      <c r="J209" s="17">
        <v>0</v>
      </c>
      <c r="K209" s="17" t="s">
        <v>19</v>
      </c>
      <c r="L209" s="15">
        <f>+Tabla2[[#This Row],[Fecha de Documento]]+15</f>
        <v>45155</v>
      </c>
    </row>
    <row r="210" spans="1:12" ht="94.5" x14ac:dyDescent="0.25">
      <c r="A210" s="14" t="s">
        <v>268</v>
      </c>
      <c r="B210" s="14" t="s">
        <v>694</v>
      </c>
      <c r="C210" s="15" t="s">
        <v>508</v>
      </c>
      <c r="D210" s="14" t="s">
        <v>674</v>
      </c>
      <c r="E210" s="15" t="s">
        <v>79</v>
      </c>
      <c r="F210" s="16" t="s">
        <v>465</v>
      </c>
      <c r="G210" s="14" t="s">
        <v>447</v>
      </c>
      <c r="H210" s="24">
        <v>4417.92</v>
      </c>
      <c r="I210" s="24">
        <v>4417.92</v>
      </c>
      <c r="J210" s="17">
        <v>0</v>
      </c>
      <c r="K210" s="17" t="s">
        <v>19</v>
      </c>
      <c r="L210" s="15">
        <f>+Tabla2[[#This Row],[Fecha de Documento]]+15</f>
        <v>45155</v>
      </c>
    </row>
    <row r="211" spans="1:12" ht="94.5" x14ac:dyDescent="0.25">
      <c r="A211" s="14" t="s">
        <v>269</v>
      </c>
      <c r="B211" s="14" t="s">
        <v>694</v>
      </c>
      <c r="C211" s="15" t="s">
        <v>508</v>
      </c>
      <c r="D211" s="14" t="s">
        <v>675</v>
      </c>
      <c r="E211" s="15" t="s">
        <v>501</v>
      </c>
      <c r="F211" s="16" t="s">
        <v>465</v>
      </c>
      <c r="G211" s="14" t="s">
        <v>448</v>
      </c>
      <c r="H211" s="24">
        <v>45154.8</v>
      </c>
      <c r="I211" s="24">
        <v>45154.8</v>
      </c>
      <c r="J211" s="17">
        <v>0</v>
      </c>
      <c r="K211" s="17" t="s">
        <v>19</v>
      </c>
      <c r="L211" s="15">
        <f>+Tabla2[[#This Row],[Fecha de Documento]]+15</f>
        <v>45155</v>
      </c>
    </row>
    <row r="212" spans="1:12" ht="94.5" x14ac:dyDescent="0.25">
      <c r="A212" s="14" t="s">
        <v>270</v>
      </c>
      <c r="B212" s="14" t="s">
        <v>694</v>
      </c>
      <c r="C212" s="15" t="s">
        <v>560</v>
      </c>
      <c r="D212" s="14" t="s">
        <v>676</v>
      </c>
      <c r="E212" s="15" t="s">
        <v>546</v>
      </c>
      <c r="F212" s="16" t="s">
        <v>465</v>
      </c>
      <c r="G212" s="14" t="s">
        <v>449</v>
      </c>
      <c r="H212" s="24">
        <v>13744.64</v>
      </c>
      <c r="I212" s="24">
        <v>13744.64</v>
      </c>
      <c r="J212" s="17">
        <v>0</v>
      </c>
      <c r="K212" s="17" t="s">
        <v>19</v>
      </c>
      <c r="L212" s="15">
        <f>+Tabla2[[#This Row],[Fecha de Documento]]+15</f>
        <v>45177</v>
      </c>
    </row>
    <row r="213" spans="1:12" ht="94.5" x14ac:dyDescent="0.25">
      <c r="A213" s="14" t="s">
        <v>271</v>
      </c>
      <c r="B213" s="14" t="s">
        <v>694</v>
      </c>
      <c r="C213" s="15" t="s">
        <v>508</v>
      </c>
      <c r="D213" s="14" t="s">
        <v>677</v>
      </c>
      <c r="E213" s="15" t="s">
        <v>48</v>
      </c>
      <c r="F213" s="16" t="s">
        <v>465</v>
      </c>
      <c r="G213" s="14" t="s">
        <v>450</v>
      </c>
      <c r="H213" s="24">
        <v>50993.1</v>
      </c>
      <c r="I213" s="24">
        <v>50993.1</v>
      </c>
      <c r="J213" s="17">
        <v>0</v>
      </c>
      <c r="K213" s="17" t="s">
        <v>19</v>
      </c>
      <c r="L213" s="15">
        <f>+Tabla2[[#This Row],[Fecha de Documento]]+15</f>
        <v>45155</v>
      </c>
    </row>
    <row r="214" spans="1:12" ht="94.5" x14ac:dyDescent="0.25">
      <c r="A214" s="14" t="s">
        <v>272</v>
      </c>
      <c r="B214" s="14" t="s">
        <v>694</v>
      </c>
      <c r="C214" s="15" t="s">
        <v>560</v>
      </c>
      <c r="D214" s="14" t="s">
        <v>678</v>
      </c>
      <c r="E214" s="15" t="s">
        <v>547</v>
      </c>
      <c r="F214" s="16" t="s">
        <v>465</v>
      </c>
      <c r="G214" s="14" t="s">
        <v>451</v>
      </c>
      <c r="H214" s="24">
        <v>46885.98</v>
      </c>
      <c r="I214" s="24">
        <v>46885.98</v>
      </c>
      <c r="J214" s="17">
        <v>0</v>
      </c>
      <c r="K214" s="17" t="s">
        <v>19</v>
      </c>
      <c r="L214" s="15">
        <f>+Tabla2[[#This Row],[Fecha de Documento]]+15</f>
        <v>45177</v>
      </c>
    </row>
    <row r="215" spans="1:12" ht="94.5" x14ac:dyDescent="0.25">
      <c r="A215" s="14" t="s">
        <v>273</v>
      </c>
      <c r="B215" s="14" t="s">
        <v>694</v>
      </c>
      <c r="C215" s="15" t="s">
        <v>560</v>
      </c>
      <c r="D215" s="14" t="s">
        <v>679</v>
      </c>
      <c r="E215" s="15" t="s">
        <v>501</v>
      </c>
      <c r="F215" s="16" t="s">
        <v>465</v>
      </c>
      <c r="G215" s="14" t="s">
        <v>452</v>
      </c>
      <c r="H215" s="24">
        <v>36996.92</v>
      </c>
      <c r="I215" s="24">
        <v>36996.92</v>
      </c>
      <c r="J215" s="17">
        <v>0</v>
      </c>
      <c r="K215" s="17" t="s">
        <v>19</v>
      </c>
      <c r="L215" s="15">
        <f>+Tabla2[[#This Row],[Fecha de Documento]]+15</f>
        <v>45177</v>
      </c>
    </row>
    <row r="216" spans="1:12" ht="94.5" x14ac:dyDescent="0.25">
      <c r="A216" s="14" t="s">
        <v>274</v>
      </c>
      <c r="B216" s="14" t="s">
        <v>694</v>
      </c>
      <c r="C216" s="15" t="s">
        <v>508</v>
      </c>
      <c r="D216" s="14" t="s">
        <v>680</v>
      </c>
      <c r="E216" s="15" t="s">
        <v>474</v>
      </c>
      <c r="F216" s="16" t="s">
        <v>465</v>
      </c>
      <c r="G216" s="14" t="s">
        <v>453</v>
      </c>
      <c r="H216" s="24">
        <v>16199.04</v>
      </c>
      <c r="I216" s="24">
        <v>16199.04</v>
      </c>
      <c r="J216" s="17">
        <v>0</v>
      </c>
      <c r="K216" s="17" t="s">
        <v>19</v>
      </c>
      <c r="L216" s="15">
        <f>+Tabla2[[#This Row],[Fecha de Documento]]+15</f>
        <v>45155</v>
      </c>
    </row>
    <row r="217" spans="1:12" ht="94.5" x14ac:dyDescent="0.25">
      <c r="A217" s="14" t="s">
        <v>275</v>
      </c>
      <c r="B217" s="14" t="s">
        <v>694</v>
      </c>
      <c r="C217" s="15" t="s">
        <v>508</v>
      </c>
      <c r="D217" s="14" t="s">
        <v>681</v>
      </c>
      <c r="E217" s="15" t="s">
        <v>547</v>
      </c>
      <c r="F217" s="16" t="s">
        <v>465</v>
      </c>
      <c r="G217" s="14" t="s">
        <v>454</v>
      </c>
      <c r="H217" s="24">
        <v>9572.16</v>
      </c>
      <c r="I217" s="24">
        <v>9572.16</v>
      </c>
      <c r="J217" s="17">
        <v>0</v>
      </c>
      <c r="K217" s="17" t="s">
        <v>19</v>
      </c>
      <c r="L217" s="15">
        <f>+Tabla2[[#This Row],[Fecha de Documento]]+15</f>
        <v>45155</v>
      </c>
    </row>
    <row r="218" spans="1:12" ht="94.5" x14ac:dyDescent="0.25">
      <c r="A218" s="14" t="s">
        <v>276</v>
      </c>
      <c r="B218" s="14" t="s">
        <v>694</v>
      </c>
      <c r="C218" s="15" t="s">
        <v>508</v>
      </c>
      <c r="D218" s="14" t="s">
        <v>682</v>
      </c>
      <c r="E218" s="15" t="s">
        <v>474</v>
      </c>
      <c r="F218" s="16" t="s">
        <v>465</v>
      </c>
      <c r="G218" s="14" t="s">
        <v>455</v>
      </c>
      <c r="H218" s="24">
        <v>11044.8</v>
      </c>
      <c r="I218" s="24">
        <v>11044.8</v>
      </c>
      <c r="J218" s="17">
        <v>0</v>
      </c>
      <c r="K218" s="17" t="s">
        <v>19</v>
      </c>
      <c r="L218" s="15">
        <f>+Tabla2[[#This Row],[Fecha de Documento]]+15</f>
        <v>45155</v>
      </c>
    </row>
    <row r="219" spans="1:12" ht="94.5" x14ac:dyDescent="0.25">
      <c r="A219" s="14" t="s">
        <v>277</v>
      </c>
      <c r="B219" s="14" t="s">
        <v>694</v>
      </c>
      <c r="C219" s="15" t="s">
        <v>508</v>
      </c>
      <c r="D219" s="14" t="s">
        <v>683</v>
      </c>
      <c r="E219" s="15" t="s">
        <v>501</v>
      </c>
      <c r="F219" s="16" t="s">
        <v>465</v>
      </c>
      <c r="G219" s="14" t="s">
        <v>456</v>
      </c>
      <c r="H219" s="24">
        <v>9572.16</v>
      </c>
      <c r="I219" s="24">
        <v>9572.16</v>
      </c>
      <c r="J219" s="17">
        <v>0</v>
      </c>
      <c r="K219" s="17" t="s">
        <v>19</v>
      </c>
      <c r="L219" s="15">
        <f>+Tabla2[[#This Row],[Fecha de Documento]]+15</f>
        <v>45155</v>
      </c>
    </row>
    <row r="220" spans="1:12" ht="94.5" x14ac:dyDescent="0.25">
      <c r="A220" s="14" t="s">
        <v>49</v>
      </c>
      <c r="B220" s="14" t="s">
        <v>694</v>
      </c>
      <c r="C220" s="15" t="s">
        <v>508</v>
      </c>
      <c r="D220" s="14" t="s">
        <v>684</v>
      </c>
      <c r="E220" s="15" t="s">
        <v>546</v>
      </c>
      <c r="F220" s="16" t="s">
        <v>465</v>
      </c>
      <c r="G220" s="14" t="s">
        <v>457</v>
      </c>
      <c r="H220" s="24">
        <v>9572.16</v>
      </c>
      <c r="I220" s="24">
        <v>9572.16</v>
      </c>
      <c r="J220" s="17">
        <v>0</v>
      </c>
      <c r="K220" s="17" t="s">
        <v>19</v>
      </c>
      <c r="L220" s="15">
        <f>+Tabla2[[#This Row],[Fecha de Documento]]+15</f>
        <v>45155</v>
      </c>
    </row>
    <row r="221" spans="1:12" ht="94.5" x14ac:dyDescent="0.25">
      <c r="A221" s="14" t="s">
        <v>50</v>
      </c>
      <c r="B221" s="14" t="s">
        <v>694</v>
      </c>
      <c r="C221" s="15" t="s">
        <v>553</v>
      </c>
      <c r="D221" s="14" t="s">
        <v>685</v>
      </c>
      <c r="E221" s="15" t="s">
        <v>545</v>
      </c>
      <c r="F221" s="16" t="s">
        <v>465</v>
      </c>
      <c r="G221" s="14" t="s">
        <v>458</v>
      </c>
      <c r="H221" s="24">
        <v>47204.58</v>
      </c>
      <c r="I221" s="24">
        <v>47204.58</v>
      </c>
      <c r="J221" s="17">
        <v>0</v>
      </c>
      <c r="K221" s="17" t="s">
        <v>19</v>
      </c>
      <c r="L221" s="15">
        <f>+Tabla2[[#This Row],[Fecha de Documento]]+15</f>
        <v>45167</v>
      </c>
    </row>
    <row r="222" spans="1:12" ht="94.5" x14ac:dyDescent="0.25">
      <c r="A222" s="14" t="s">
        <v>278</v>
      </c>
      <c r="B222" s="14" t="s">
        <v>694</v>
      </c>
      <c r="C222" s="15" t="s">
        <v>556</v>
      </c>
      <c r="D222" s="14" t="s">
        <v>692</v>
      </c>
      <c r="E222" s="15" t="s">
        <v>47</v>
      </c>
      <c r="F222" s="16" t="s">
        <v>465</v>
      </c>
      <c r="G222" s="14" t="s">
        <v>466</v>
      </c>
      <c r="H222" s="24">
        <v>13876.11</v>
      </c>
      <c r="I222" s="24">
        <v>13876.11</v>
      </c>
      <c r="J222" s="17">
        <v>0</v>
      </c>
      <c r="K222" s="17" t="s">
        <v>19</v>
      </c>
      <c r="L222" s="15">
        <f>+Tabla2[[#This Row],[Fecha de Documento]]+15</f>
        <v>45174</v>
      </c>
    </row>
    <row r="223" spans="1:12" ht="94.5" x14ac:dyDescent="0.25">
      <c r="A223" s="14" t="s">
        <v>279</v>
      </c>
      <c r="B223" s="14" t="s">
        <v>694</v>
      </c>
      <c r="C223" s="15" t="s">
        <v>556</v>
      </c>
      <c r="D223" s="14" t="s">
        <v>692</v>
      </c>
      <c r="E223" s="15" t="s">
        <v>83</v>
      </c>
      <c r="F223" s="16" t="s">
        <v>465</v>
      </c>
      <c r="G223" s="14" t="s">
        <v>466</v>
      </c>
      <c r="H223" s="24">
        <v>32567.49</v>
      </c>
      <c r="I223" s="24">
        <v>32567.49</v>
      </c>
      <c r="J223" s="17">
        <v>0</v>
      </c>
      <c r="K223" s="17" t="s">
        <v>19</v>
      </c>
      <c r="L223" s="15">
        <f>+Tabla2[[#This Row],[Fecha de Documento]]+15</f>
        <v>45174</v>
      </c>
    </row>
    <row r="224" spans="1:12" ht="94.5" x14ac:dyDescent="0.25">
      <c r="A224" s="14" t="s">
        <v>280</v>
      </c>
      <c r="B224" s="14" t="s">
        <v>694</v>
      </c>
      <c r="C224" s="15" t="s">
        <v>556</v>
      </c>
      <c r="D224" s="14" t="s">
        <v>692</v>
      </c>
      <c r="E224" s="15" t="s">
        <v>539</v>
      </c>
      <c r="F224" s="16" t="s">
        <v>465</v>
      </c>
      <c r="G224" s="14" t="s">
        <v>466</v>
      </c>
      <c r="H224" s="24">
        <v>6418.29</v>
      </c>
      <c r="I224" s="24">
        <v>6418.29</v>
      </c>
      <c r="J224" s="17">
        <v>0</v>
      </c>
      <c r="K224" s="17" t="s">
        <v>19</v>
      </c>
      <c r="L224" s="15">
        <f>+Tabla2[[#This Row],[Fecha de Documento]]+15</f>
        <v>45174</v>
      </c>
    </row>
    <row r="225" spans="1:12" ht="94.5" x14ac:dyDescent="0.25">
      <c r="A225" s="14" t="s">
        <v>281</v>
      </c>
      <c r="B225" s="14" t="s">
        <v>694</v>
      </c>
      <c r="C225" s="15" t="s">
        <v>556</v>
      </c>
      <c r="D225" s="14" t="s">
        <v>692</v>
      </c>
      <c r="E225" s="15" t="s">
        <v>548</v>
      </c>
      <c r="F225" s="16" t="s">
        <v>465</v>
      </c>
      <c r="G225" s="14" t="s">
        <v>466</v>
      </c>
      <c r="H225" s="24">
        <v>6471.97</v>
      </c>
      <c r="I225" s="24">
        <v>6471.97</v>
      </c>
      <c r="J225" s="17">
        <v>0</v>
      </c>
      <c r="K225" s="17" t="s">
        <v>19</v>
      </c>
      <c r="L225" s="15">
        <f>+Tabla2[[#This Row],[Fecha de Documento]]+15</f>
        <v>45174</v>
      </c>
    </row>
    <row r="226" spans="1:12" ht="94.5" x14ac:dyDescent="0.25">
      <c r="A226" s="14" t="s">
        <v>52</v>
      </c>
      <c r="B226" s="14" t="s">
        <v>694</v>
      </c>
      <c r="C226" s="15" t="s">
        <v>556</v>
      </c>
      <c r="D226" s="14" t="s">
        <v>692</v>
      </c>
      <c r="E226" s="15" t="s">
        <v>530</v>
      </c>
      <c r="F226" s="16" t="s">
        <v>465</v>
      </c>
      <c r="G226" s="14" t="s">
        <v>466</v>
      </c>
      <c r="H226" s="24">
        <v>582.35</v>
      </c>
      <c r="I226" s="24">
        <v>582.35</v>
      </c>
      <c r="J226" s="17">
        <v>0</v>
      </c>
      <c r="K226" s="17" t="s">
        <v>19</v>
      </c>
      <c r="L226" s="15">
        <f>+Tabla2[[#This Row],[Fecha de Documento]]+15</f>
        <v>45174</v>
      </c>
    </row>
    <row r="227" spans="1:12" ht="94.5" x14ac:dyDescent="0.25">
      <c r="A227" s="14" t="s">
        <v>282</v>
      </c>
      <c r="B227" s="14" t="s">
        <v>694</v>
      </c>
      <c r="C227" s="15" t="s">
        <v>556</v>
      </c>
      <c r="D227" s="14" t="s">
        <v>692</v>
      </c>
      <c r="E227" s="15" t="s">
        <v>514</v>
      </c>
      <c r="F227" s="16" t="s">
        <v>465</v>
      </c>
      <c r="G227" s="14" t="s">
        <v>466</v>
      </c>
      <c r="H227" s="24">
        <v>606.29</v>
      </c>
      <c r="I227" s="24">
        <v>606.29</v>
      </c>
      <c r="J227" s="17">
        <v>0</v>
      </c>
      <c r="K227" s="17" t="s">
        <v>19</v>
      </c>
      <c r="L227" s="15">
        <f>+Tabla2[[#This Row],[Fecha de Documento]]+15</f>
        <v>45174</v>
      </c>
    </row>
    <row r="228" spans="1:12" ht="94.5" x14ac:dyDescent="0.25">
      <c r="A228" s="14" t="s">
        <v>283</v>
      </c>
      <c r="B228" s="14" t="s">
        <v>694</v>
      </c>
      <c r="C228" s="15" t="s">
        <v>556</v>
      </c>
      <c r="D228" s="14" t="s">
        <v>692</v>
      </c>
      <c r="E228" s="15" t="s">
        <v>503</v>
      </c>
      <c r="F228" s="16" t="s">
        <v>465</v>
      </c>
      <c r="G228" s="14" t="s">
        <v>466</v>
      </c>
      <c r="H228" s="24">
        <v>480.65</v>
      </c>
      <c r="I228" s="24">
        <v>480.65</v>
      </c>
      <c r="J228" s="17">
        <v>0</v>
      </c>
      <c r="K228" s="17" t="s">
        <v>19</v>
      </c>
      <c r="L228" s="15">
        <f>+Tabla2[[#This Row],[Fecha de Documento]]+15</f>
        <v>45174</v>
      </c>
    </row>
    <row r="229" spans="1:12" ht="94.5" x14ac:dyDescent="0.25">
      <c r="A229" s="14" t="s">
        <v>284</v>
      </c>
      <c r="B229" s="14" t="s">
        <v>720</v>
      </c>
      <c r="C229" s="15">
        <v>45139</v>
      </c>
      <c r="D229" s="14" t="s">
        <v>721</v>
      </c>
      <c r="E229" s="15">
        <v>45103</v>
      </c>
      <c r="F229" s="16" t="s">
        <v>695</v>
      </c>
      <c r="G229" s="14" t="s">
        <v>696</v>
      </c>
      <c r="H229" s="25">
        <v>41953.24</v>
      </c>
      <c r="I229" s="17">
        <v>41953.24</v>
      </c>
      <c r="J229" s="17">
        <v>0</v>
      </c>
      <c r="K229" s="17" t="s">
        <v>19</v>
      </c>
      <c r="L229" s="15">
        <f>+Tabla2[[#This Row],[Fecha de Documento]]+15</f>
        <v>45154</v>
      </c>
    </row>
    <row r="230" spans="1:12" ht="31.5" x14ac:dyDescent="0.25">
      <c r="A230" s="14" t="s">
        <v>285</v>
      </c>
      <c r="B230" s="14" t="s">
        <v>720</v>
      </c>
      <c r="C230" s="15">
        <v>45139</v>
      </c>
      <c r="D230" s="14" t="s">
        <v>722</v>
      </c>
      <c r="E230" s="15">
        <v>45139</v>
      </c>
      <c r="F230" s="16" t="s">
        <v>697</v>
      </c>
      <c r="G230" s="14" t="s">
        <v>698</v>
      </c>
      <c r="H230" s="25">
        <v>9570.26</v>
      </c>
      <c r="I230" s="25">
        <v>9570.26</v>
      </c>
      <c r="J230" s="17">
        <v>0</v>
      </c>
      <c r="K230" s="17" t="s">
        <v>19</v>
      </c>
      <c r="L230" s="15">
        <f>+Tabla2[[#This Row],[Fecha de Documento]]+15</f>
        <v>45154</v>
      </c>
    </row>
    <row r="231" spans="1:12" ht="94.5" x14ac:dyDescent="0.25">
      <c r="A231" s="14" t="s">
        <v>286</v>
      </c>
      <c r="B231" s="14" t="s">
        <v>720</v>
      </c>
      <c r="C231" s="15">
        <v>45145</v>
      </c>
      <c r="D231" s="14" t="s">
        <v>723</v>
      </c>
      <c r="E231" s="15">
        <v>45103</v>
      </c>
      <c r="F231" s="16" t="s">
        <v>699</v>
      </c>
      <c r="G231" s="14" t="s">
        <v>700</v>
      </c>
      <c r="H231" s="25">
        <v>45593.22</v>
      </c>
      <c r="I231" s="25">
        <v>45593.22</v>
      </c>
      <c r="J231" s="17">
        <v>0</v>
      </c>
      <c r="K231" s="17" t="s">
        <v>19</v>
      </c>
      <c r="L231" s="15">
        <f>+Tabla2[[#This Row],[Fecha de Documento]]+15</f>
        <v>45160</v>
      </c>
    </row>
    <row r="232" spans="1:12" ht="94.5" x14ac:dyDescent="0.25">
      <c r="A232" s="14" t="s">
        <v>287</v>
      </c>
      <c r="B232" s="14" t="s">
        <v>720</v>
      </c>
      <c r="C232" s="15">
        <v>45145</v>
      </c>
      <c r="D232" s="14" t="s">
        <v>724</v>
      </c>
      <c r="E232" s="15">
        <v>45097</v>
      </c>
      <c r="F232" s="16" t="s">
        <v>701</v>
      </c>
      <c r="G232" s="14" t="s">
        <v>702</v>
      </c>
      <c r="H232" s="25">
        <v>30190.05</v>
      </c>
      <c r="I232" s="25">
        <v>30190.05</v>
      </c>
      <c r="J232" s="17">
        <v>0</v>
      </c>
      <c r="K232" s="17" t="s">
        <v>19</v>
      </c>
      <c r="L232" s="15">
        <f>+Tabla2[[#This Row],[Fecha de Documento]]+15</f>
        <v>45160</v>
      </c>
    </row>
    <row r="233" spans="1:12" ht="78.75" x14ac:dyDescent="0.25">
      <c r="A233" s="14" t="s">
        <v>288</v>
      </c>
      <c r="B233" s="14" t="s">
        <v>720</v>
      </c>
      <c r="C233" s="15">
        <v>45145</v>
      </c>
      <c r="D233" s="14" t="s">
        <v>725</v>
      </c>
      <c r="E233" s="15">
        <v>45103</v>
      </c>
      <c r="F233" s="16" t="s">
        <v>703</v>
      </c>
      <c r="G233" s="14" t="s">
        <v>704</v>
      </c>
      <c r="H233" s="25">
        <v>41561</v>
      </c>
      <c r="I233" s="25">
        <v>41561</v>
      </c>
      <c r="J233" s="17">
        <v>0</v>
      </c>
      <c r="K233" s="17" t="s">
        <v>19</v>
      </c>
      <c r="L233" s="15">
        <f>+Tabla2[[#This Row],[Fecha de Documento]]+15</f>
        <v>45160</v>
      </c>
    </row>
    <row r="234" spans="1:12" ht="63" x14ac:dyDescent="0.25">
      <c r="A234" s="14" t="s">
        <v>51</v>
      </c>
      <c r="B234" s="14" t="s">
        <v>720</v>
      </c>
      <c r="C234" s="15">
        <v>45145</v>
      </c>
      <c r="D234" s="14" t="s">
        <v>726</v>
      </c>
      <c r="E234" s="15">
        <v>45145</v>
      </c>
      <c r="F234" s="16" t="s">
        <v>697</v>
      </c>
      <c r="G234" s="14" t="s">
        <v>705</v>
      </c>
      <c r="H234" s="25">
        <v>13453.51</v>
      </c>
      <c r="I234" s="25">
        <v>13453.51</v>
      </c>
      <c r="J234" s="17">
        <v>0</v>
      </c>
      <c r="K234" s="17" t="s">
        <v>19</v>
      </c>
      <c r="L234" s="15">
        <f>+Tabla2[[#This Row],[Fecha de Documento]]+15</f>
        <v>45160</v>
      </c>
    </row>
    <row r="235" spans="1:12" ht="94.5" x14ac:dyDescent="0.25">
      <c r="A235" s="14" t="s">
        <v>289</v>
      </c>
      <c r="B235" s="14" t="s">
        <v>720</v>
      </c>
      <c r="C235" s="15">
        <v>45148</v>
      </c>
      <c r="D235" s="14" t="s">
        <v>727</v>
      </c>
      <c r="E235" s="15">
        <v>45071</v>
      </c>
      <c r="F235" s="16" t="s">
        <v>706</v>
      </c>
      <c r="G235" s="14" t="s">
        <v>707</v>
      </c>
      <c r="H235" s="25">
        <v>28500</v>
      </c>
      <c r="I235" s="25">
        <v>28500</v>
      </c>
      <c r="J235" s="17">
        <v>0</v>
      </c>
      <c r="K235" s="17" t="s">
        <v>19</v>
      </c>
      <c r="L235" s="15">
        <f>+Tabla2[[#This Row],[Fecha de Documento]]+15</f>
        <v>45163</v>
      </c>
    </row>
    <row r="236" spans="1:12" ht="94.5" x14ac:dyDescent="0.25">
      <c r="A236" s="14" t="s">
        <v>290</v>
      </c>
      <c r="B236" s="14" t="s">
        <v>720</v>
      </c>
      <c r="C236" s="15">
        <v>45148</v>
      </c>
      <c r="D236" s="14" t="s">
        <v>728</v>
      </c>
      <c r="E236" s="15">
        <v>45121</v>
      </c>
      <c r="F236" s="16" t="s">
        <v>708</v>
      </c>
      <c r="G236" s="14" t="s">
        <v>709</v>
      </c>
      <c r="H236" s="25">
        <v>35030</v>
      </c>
      <c r="I236" s="25">
        <v>35030</v>
      </c>
      <c r="J236" s="17">
        <v>0</v>
      </c>
      <c r="K236" s="17" t="s">
        <v>19</v>
      </c>
      <c r="L236" s="15">
        <f>+Tabla2[[#This Row],[Fecha de Documento]]+15</f>
        <v>45163</v>
      </c>
    </row>
    <row r="237" spans="1:12" ht="78.75" x14ac:dyDescent="0.25">
      <c r="A237" s="14" t="s">
        <v>291</v>
      </c>
      <c r="B237" s="14" t="s">
        <v>720</v>
      </c>
      <c r="C237" s="15">
        <v>45152</v>
      </c>
      <c r="D237" s="14" t="s">
        <v>729</v>
      </c>
      <c r="E237" s="15">
        <v>45098</v>
      </c>
      <c r="F237" s="16" t="s">
        <v>710</v>
      </c>
      <c r="G237" s="14" t="s">
        <v>735</v>
      </c>
      <c r="H237" s="25">
        <v>16216.5</v>
      </c>
      <c r="I237" s="25">
        <v>16216.5</v>
      </c>
      <c r="J237" s="17">
        <v>0</v>
      </c>
      <c r="K237" s="17" t="s">
        <v>19</v>
      </c>
      <c r="L237" s="15">
        <f>+Tabla2[[#This Row],[Fecha de Documento]]+15</f>
        <v>45167</v>
      </c>
    </row>
    <row r="238" spans="1:12" ht="110.25" x14ac:dyDescent="0.25">
      <c r="A238" s="14" t="s">
        <v>292</v>
      </c>
      <c r="B238" s="14" t="s">
        <v>720</v>
      </c>
      <c r="C238" s="15">
        <v>45153</v>
      </c>
      <c r="D238" s="14" t="s">
        <v>730</v>
      </c>
      <c r="E238" s="15">
        <v>45090</v>
      </c>
      <c r="F238" s="16" t="s">
        <v>711</v>
      </c>
      <c r="G238" s="14" t="s">
        <v>712</v>
      </c>
      <c r="H238" s="25">
        <v>45525.56</v>
      </c>
      <c r="I238" s="25">
        <v>45525.56</v>
      </c>
      <c r="J238" s="17">
        <v>0</v>
      </c>
      <c r="K238" s="17" t="s">
        <v>19</v>
      </c>
      <c r="L238" s="15">
        <f>+Tabla2[[#This Row],[Fecha de Documento]]+15</f>
        <v>45168</v>
      </c>
    </row>
    <row r="239" spans="1:12" ht="63" x14ac:dyDescent="0.25">
      <c r="A239" s="14" t="s">
        <v>293</v>
      </c>
      <c r="B239" s="14" t="s">
        <v>720</v>
      </c>
      <c r="C239" s="15">
        <v>45155</v>
      </c>
      <c r="D239" s="14" t="s">
        <v>731</v>
      </c>
      <c r="E239" s="15">
        <v>44931</v>
      </c>
      <c r="F239" s="16" t="s">
        <v>713</v>
      </c>
      <c r="G239" s="14" t="s">
        <v>714</v>
      </c>
      <c r="H239" s="25">
        <v>12965.23</v>
      </c>
      <c r="I239" s="25">
        <v>12965.23</v>
      </c>
      <c r="J239" s="17">
        <v>0</v>
      </c>
      <c r="K239" s="17" t="s">
        <v>19</v>
      </c>
      <c r="L239" s="15">
        <f>+Tabla2[[#This Row],[Fecha de Documento]]+15</f>
        <v>45170</v>
      </c>
    </row>
    <row r="240" spans="1:12" ht="94.5" x14ac:dyDescent="0.25">
      <c r="A240" s="14" t="s">
        <v>294</v>
      </c>
      <c r="B240" s="14" t="s">
        <v>720</v>
      </c>
      <c r="C240" s="15">
        <v>45166</v>
      </c>
      <c r="D240" s="14" t="s">
        <v>732</v>
      </c>
      <c r="E240" s="15">
        <v>45143</v>
      </c>
      <c r="F240" s="16" t="s">
        <v>699</v>
      </c>
      <c r="G240" s="14" t="s">
        <v>715</v>
      </c>
      <c r="H240" s="25">
        <v>36928.32</v>
      </c>
      <c r="I240" s="25">
        <v>36928.32</v>
      </c>
      <c r="J240" s="17">
        <v>0</v>
      </c>
      <c r="K240" s="17" t="s">
        <v>19</v>
      </c>
      <c r="L240" s="15">
        <f>+Tabla2[[#This Row],[Fecha de Documento]]+15</f>
        <v>45181</v>
      </c>
    </row>
    <row r="241" spans="1:22" ht="63" x14ac:dyDescent="0.25">
      <c r="A241" s="14" t="s">
        <v>295</v>
      </c>
      <c r="B241" s="14" t="s">
        <v>720</v>
      </c>
      <c r="C241" s="15">
        <v>45166</v>
      </c>
      <c r="D241" s="14" t="s">
        <v>733</v>
      </c>
      <c r="E241" s="15">
        <v>45146</v>
      </c>
      <c r="F241" s="16" t="s">
        <v>716</v>
      </c>
      <c r="G241" s="14" t="s">
        <v>717</v>
      </c>
      <c r="H241" s="25">
        <v>20000</v>
      </c>
      <c r="I241" s="25">
        <v>20000</v>
      </c>
      <c r="J241" s="17">
        <v>0</v>
      </c>
      <c r="K241" s="17" t="s">
        <v>19</v>
      </c>
      <c r="L241" s="15">
        <f>+Tabla2[[#This Row],[Fecha de Documento]]+15</f>
        <v>45181</v>
      </c>
    </row>
    <row r="242" spans="1:22" ht="94.5" x14ac:dyDescent="0.25">
      <c r="A242" s="20" t="s">
        <v>296</v>
      </c>
      <c r="B242" s="20" t="s">
        <v>720</v>
      </c>
      <c r="C242" s="21">
        <v>45166</v>
      </c>
      <c r="D242" s="20" t="s">
        <v>734</v>
      </c>
      <c r="E242" s="21">
        <v>45121</v>
      </c>
      <c r="F242" s="22" t="s">
        <v>718</v>
      </c>
      <c r="G242" s="20" t="s">
        <v>719</v>
      </c>
      <c r="H242" s="31">
        <v>36100</v>
      </c>
      <c r="I242" s="31">
        <v>36100</v>
      </c>
      <c r="J242" s="23">
        <v>0</v>
      </c>
      <c r="K242" s="23" t="s">
        <v>19</v>
      </c>
      <c r="L242" s="21">
        <f>+Tabla2[[#This Row],[Fecha de Documento]]+15</f>
        <v>45181</v>
      </c>
    </row>
    <row r="243" spans="1:22" s="26" customFormat="1" ht="18.75" x14ac:dyDescent="0.25">
      <c r="A243" s="34" t="s">
        <v>22</v>
      </c>
      <c r="B243" s="35"/>
      <c r="C243" s="36"/>
      <c r="D243" s="37"/>
      <c r="E243" s="36"/>
      <c r="F243" s="38"/>
      <c r="G243" s="38"/>
      <c r="H243" s="39">
        <f>+SUM(H10:H242)</f>
        <v>55112660.499999978</v>
      </c>
      <c r="I243" s="39">
        <f>+SUM(I10:I242)</f>
        <v>55112660.499999978</v>
      </c>
      <c r="J243" s="40">
        <v>0</v>
      </c>
      <c r="K243" s="38"/>
      <c r="L243" s="41"/>
      <c r="V243" s="27"/>
    </row>
    <row r="244" spans="1:22" ht="15.75" x14ac:dyDescent="0.25">
      <c r="A244" s="28"/>
      <c r="B244" s="28"/>
      <c r="C244" s="29"/>
      <c r="D244" s="28"/>
      <c r="E244" s="29"/>
      <c r="F244" s="28"/>
      <c r="G244" s="28"/>
      <c r="H244" s="32"/>
      <c r="I244" s="33"/>
      <c r="J244" s="33"/>
      <c r="K244" s="33"/>
      <c r="L244" s="29"/>
    </row>
    <row r="245" spans="1:22" ht="15.75" x14ac:dyDescent="0.25">
      <c r="A245" s="28"/>
      <c r="B245" s="28"/>
      <c r="C245" s="29"/>
      <c r="D245" s="28"/>
      <c r="E245" s="29"/>
      <c r="F245" s="28"/>
      <c r="G245" s="28"/>
      <c r="H245" s="32"/>
      <c r="I245" s="33"/>
      <c r="J245" s="33"/>
      <c r="K245" s="33"/>
      <c r="L245" s="29"/>
      <c r="R245" s="45"/>
    </row>
    <row r="246" spans="1:22" ht="15.75" x14ac:dyDescent="0.25">
      <c r="A246" s="28"/>
      <c r="B246" s="28"/>
      <c r="C246" s="29"/>
      <c r="D246" s="28"/>
      <c r="E246" s="29"/>
      <c r="F246" s="28"/>
      <c r="G246" s="28"/>
      <c r="H246" s="32"/>
      <c r="I246" s="33"/>
      <c r="J246" s="33"/>
      <c r="K246" s="33"/>
      <c r="L246" s="29"/>
    </row>
    <row r="247" spans="1:22" ht="15.75" x14ac:dyDescent="0.25">
      <c r="A247" s="28"/>
      <c r="B247" s="28"/>
      <c r="C247" s="29"/>
      <c r="D247" s="28"/>
      <c r="E247" s="29"/>
      <c r="F247" s="28"/>
      <c r="G247" s="28"/>
      <c r="H247" s="32"/>
      <c r="I247" s="33"/>
      <c r="J247" s="33"/>
      <c r="K247" s="33"/>
      <c r="L247" s="29"/>
    </row>
    <row r="248" spans="1:22" ht="15.75" x14ac:dyDescent="0.25">
      <c r="A248" s="28"/>
      <c r="B248" s="28"/>
      <c r="C248" s="29"/>
      <c r="D248" s="28"/>
      <c r="E248" s="29"/>
      <c r="F248" s="28"/>
      <c r="G248" s="28"/>
      <c r="H248" s="32"/>
      <c r="I248" s="33"/>
      <c r="J248" s="33"/>
      <c r="K248" s="33"/>
      <c r="L248" s="29"/>
      <c r="R248" s="45"/>
    </row>
    <row r="249" spans="1:22" ht="18.75" customHeight="1" x14ac:dyDescent="0.25">
      <c r="A249" s="28"/>
      <c r="B249" s="28"/>
      <c r="C249" s="29"/>
      <c r="D249" s="28"/>
      <c r="E249" s="29"/>
      <c r="F249" s="28"/>
      <c r="G249" s="28"/>
      <c r="H249" s="32"/>
      <c r="I249" s="33"/>
      <c r="J249" s="33"/>
      <c r="K249" s="33"/>
      <c r="L249" s="29"/>
    </row>
    <row r="250" spans="1:22" ht="15.75" x14ac:dyDescent="0.25">
      <c r="A250" s="28"/>
      <c r="B250" s="28"/>
      <c r="C250" s="29"/>
      <c r="D250" s="28"/>
      <c r="E250" s="29"/>
      <c r="F250" s="43"/>
      <c r="G250" s="43"/>
      <c r="H250" s="32"/>
      <c r="I250" s="33"/>
      <c r="J250" s="33"/>
      <c r="K250" s="33"/>
      <c r="L250" s="29"/>
    </row>
    <row r="251" spans="1:22" ht="15.75" x14ac:dyDescent="0.25">
      <c r="A251" s="28"/>
      <c r="B251" s="28"/>
      <c r="C251" s="29"/>
      <c r="D251" s="28"/>
      <c r="E251" s="29"/>
      <c r="F251" s="28"/>
      <c r="G251" s="42" t="s">
        <v>24</v>
      </c>
      <c r="H251" s="32"/>
      <c r="I251" s="33"/>
      <c r="J251" s="33"/>
      <c r="K251" s="33"/>
      <c r="L251" s="29"/>
    </row>
    <row r="252" spans="1:22" ht="15.75" x14ac:dyDescent="0.25">
      <c r="A252" s="28"/>
      <c r="B252" s="28"/>
      <c r="C252" s="29"/>
      <c r="D252" s="28"/>
      <c r="E252" s="44"/>
      <c r="F252" s="46"/>
      <c r="G252" s="42" t="s">
        <v>25</v>
      </c>
      <c r="H252" s="32"/>
      <c r="I252" s="33"/>
      <c r="J252" s="33"/>
      <c r="K252" s="33"/>
      <c r="L252" s="29"/>
    </row>
    <row r="253" spans="1:22" ht="15.75" x14ac:dyDescent="0.25">
      <c r="A253" s="28"/>
      <c r="B253" s="28"/>
      <c r="C253" s="29"/>
      <c r="D253" s="28"/>
      <c r="E253" s="29"/>
      <c r="F253" s="28"/>
      <c r="G253" s="28"/>
      <c r="H253" s="28"/>
      <c r="I253" s="30"/>
      <c r="J253" s="30"/>
      <c r="K253" s="30"/>
      <c r="L253" s="29"/>
    </row>
    <row r="254" spans="1:22" ht="15.75" x14ac:dyDescent="0.25">
      <c r="A254" s="28"/>
      <c r="B254" s="28"/>
      <c r="C254" s="29"/>
      <c r="D254" s="28"/>
      <c r="E254" s="29"/>
      <c r="F254" s="28"/>
      <c r="G254" s="28"/>
      <c r="H254" s="32"/>
      <c r="I254" s="33"/>
      <c r="J254" s="33"/>
      <c r="K254" s="33"/>
      <c r="L254" s="29"/>
    </row>
    <row r="255" spans="1:22" ht="15.75" x14ac:dyDescent="0.25">
      <c r="A255" s="28"/>
      <c r="B255" s="28"/>
      <c r="C255" s="29"/>
      <c r="D255" s="28"/>
      <c r="E255" s="29"/>
      <c r="F255" s="28"/>
      <c r="G255" s="28"/>
      <c r="H255" s="32"/>
      <c r="I255" s="33"/>
      <c r="J255" s="33"/>
      <c r="K255" s="33"/>
      <c r="L255" s="29"/>
    </row>
    <row r="256" spans="1:22" ht="15.75" x14ac:dyDescent="0.25">
      <c r="A256" s="28"/>
      <c r="B256" s="28"/>
      <c r="C256" s="29"/>
      <c r="D256" s="28"/>
      <c r="E256" s="29"/>
      <c r="F256" s="28"/>
      <c r="G256" s="28"/>
      <c r="H256" s="32"/>
      <c r="I256" s="33"/>
      <c r="J256" s="33"/>
      <c r="K256" s="33"/>
      <c r="L256" s="29"/>
    </row>
    <row r="257" spans="1:12" ht="15.75" x14ac:dyDescent="0.25">
      <c r="A257" s="28"/>
      <c r="B257" s="28"/>
      <c r="C257" s="29"/>
      <c r="D257" s="28"/>
      <c r="E257" s="29"/>
      <c r="F257" s="28"/>
      <c r="G257" s="28"/>
      <c r="H257" s="32"/>
      <c r="I257" s="33"/>
      <c r="J257" s="33"/>
      <c r="K257" s="33"/>
      <c r="L257" s="29"/>
    </row>
    <row r="258" spans="1:12" ht="15.75" x14ac:dyDescent="0.25">
      <c r="A258" s="28"/>
      <c r="B258" s="28"/>
      <c r="C258" s="29"/>
      <c r="D258" s="28"/>
      <c r="E258" s="29"/>
      <c r="F258" s="28"/>
      <c r="G258" s="28"/>
      <c r="H258" s="32"/>
      <c r="I258" s="33"/>
      <c r="J258" s="33"/>
      <c r="K258" s="33"/>
      <c r="L258" s="29"/>
    </row>
    <row r="259" spans="1:12" ht="15.75" x14ac:dyDescent="0.25">
      <c r="A259" s="28"/>
      <c r="B259" s="28"/>
      <c r="C259" s="29"/>
      <c r="D259" s="28"/>
      <c r="E259" s="29"/>
      <c r="F259" s="28"/>
      <c r="G259" s="28"/>
      <c r="H259" s="32"/>
      <c r="I259" s="33"/>
      <c r="J259" s="33"/>
      <c r="K259" s="33"/>
      <c r="L259" s="29"/>
    </row>
    <row r="260" spans="1:12" ht="15.75" x14ac:dyDescent="0.25">
      <c r="A260" s="28"/>
      <c r="B260" s="28"/>
      <c r="C260" s="29"/>
      <c r="D260" s="28"/>
      <c r="E260" s="29"/>
      <c r="F260" s="28"/>
      <c r="G260" s="28"/>
      <c r="H260" s="32"/>
      <c r="I260" s="33"/>
      <c r="J260" s="33"/>
      <c r="K260" s="33"/>
      <c r="L260" s="29"/>
    </row>
    <row r="261" spans="1:12" ht="15.75" x14ac:dyDescent="0.25">
      <c r="A261" s="28"/>
      <c r="B261" s="28"/>
      <c r="C261" s="29"/>
      <c r="D261" s="28"/>
      <c r="E261" s="29"/>
      <c r="F261" s="28"/>
      <c r="G261" s="28"/>
      <c r="H261" s="32"/>
      <c r="I261" s="33"/>
      <c r="J261" s="33"/>
      <c r="K261" s="33"/>
      <c r="L261" s="29"/>
    </row>
    <row r="262" spans="1:12" ht="15.75" x14ac:dyDescent="0.25">
      <c r="A262" s="28"/>
      <c r="B262" s="28"/>
      <c r="C262" s="29"/>
      <c r="D262" s="28"/>
      <c r="E262" s="29"/>
      <c r="F262" s="28"/>
      <c r="G262" s="28"/>
      <c r="H262" s="32"/>
      <c r="I262" s="33"/>
      <c r="J262" s="33"/>
      <c r="K262" s="33"/>
      <c r="L262" s="29"/>
    </row>
    <row r="263" spans="1:12" ht="15.75" x14ac:dyDescent="0.25">
      <c r="A263" s="28"/>
      <c r="B263" s="28"/>
      <c r="C263" s="29"/>
      <c r="D263" s="28"/>
      <c r="E263" s="29"/>
      <c r="F263" s="28"/>
      <c r="G263" s="28"/>
      <c r="H263" s="32"/>
      <c r="I263" s="33"/>
      <c r="J263" s="33"/>
      <c r="K263" s="33"/>
      <c r="L263" s="29"/>
    </row>
    <row r="264" spans="1:12" ht="15.75" x14ac:dyDescent="0.25">
      <c r="A264" s="28"/>
      <c r="B264" s="28"/>
      <c r="C264" s="29"/>
      <c r="D264" s="28"/>
      <c r="E264" s="29"/>
      <c r="F264" s="28"/>
      <c r="G264" s="28"/>
      <c r="H264" s="32"/>
      <c r="I264" s="33"/>
      <c r="J264" s="33"/>
      <c r="K264" s="33"/>
      <c r="L264" s="29"/>
    </row>
    <row r="265" spans="1:12" ht="15.75" x14ac:dyDescent="0.25">
      <c r="A265" s="28"/>
      <c r="B265" s="28"/>
      <c r="C265" s="29"/>
      <c r="D265" s="28"/>
      <c r="E265" s="29"/>
      <c r="F265" s="28"/>
      <c r="G265" s="28"/>
      <c r="H265" s="32"/>
      <c r="I265" s="33"/>
      <c r="J265" s="33"/>
      <c r="K265" s="33"/>
      <c r="L265" s="29"/>
    </row>
    <row r="266" spans="1:12" ht="15.75" x14ac:dyDescent="0.25">
      <c r="A266" s="28"/>
      <c r="B266" s="28"/>
      <c r="C266" s="29"/>
      <c r="D266" s="28"/>
      <c r="E266" s="29"/>
      <c r="F266" s="28"/>
      <c r="G266" s="28"/>
      <c r="H266" s="32"/>
      <c r="I266" s="33"/>
      <c r="J266" s="33"/>
      <c r="K266" s="33"/>
      <c r="L266" s="29"/>
    </row>
    <row r="267" spans="1:12" ht="15.75" x14ac:dyDescent="0.25">
      <c r="A267" s="28"/>
      <c r="B267" s="28"/>
      <c r="C267" s="29"/>
      <c r="D267" s="28"/>
      <c r="E267" s="29"/>
      <c r="F267" s="28"/>
      <c r="G267" s="28"/>
      <c r="H267" s="32"/>
      <c r="I267" s="33"/>
      <c r="J267" s="33"/>
      <c r="K267" s="33"/>
      <c r="L267" s="29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4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 Eustacia Fulcar de los Santos</cp:lastModifiedBy>
  <cp:lastPrinted>2023-09-12T17:21:12Z</cp:lastPrinted>
  <dcterms:created xsi:type="dcterms:W3CDTF">2023-01-18T19:10:56Z</dcterms:created>
  <dcterms:modified xsi:type="dcterms:W3CDTF">2023-09-12T18:51:33Z</dcterms:modified>
</cp:coreProperties>
</file>