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3\FEBRERO\"/>
    </mc:Choice>
  </mc:AlternateContent>
  <xr:revisionPtr revIDLastSave="0" documentId="13_ncr:1_{126C7639-08B8-40E1-8C45-0DB841DCAA9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2" sheetId="2" r:id="rId1"/>
    <sheet name="Hoja1" sheetId="1" r:id="rId2"/>
  </sheets>
  <definedNames>
    <definedName name="_xlnm._FilterDatabase" localSheetId="1" hidden="1">Hoja1!$A$9:$H$697</definedName>
    <definedName name="QBCANSUPPORTUPDATE" localSheetId="1">TRUE</definedName>
    <definedName name="QBCOMPANYFILENAME" localSheetId="1">"X:\ISFODOSU- Rectoría.QBW"</definedName>
    <definedName name="QBENDDATE" localSheetId="1">20221231</definedName>
    <definedName name="QBHEADERSONSCREEN" localSheetId="1">FALSE</definedName>
    <definedName name="QBMETADATASIZE" localSheetId="1">7594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"68cc669a8263462aba96dafaf0c8eb6e"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44</definedName>
    <definedName name="QBREPORTSUBCOLAXIS" localSheetId="1">0</definedName>
    <definedName name="QBREPORTTYPE" localSheetId="1">46</definedName>
    <definedName name="QBROWHEADERS" localSheetId="1">2</definedName>
    <definedName name="QBSTARTDATE" localSheetId="1">20221231</definedName>
    <definedName name="_xlnm.Print_Titles" localSheetId="1">Hoja1!$9:$9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3" i="2" l="1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4" i="2"/>
  <c r="F697" i="1"/>
  <c r="H338" i="1"/>
  <c r="H568" i="1" l="1"/>
  <c r="H567" i="1"/>
  <c r="A598" i="1"/>
  <c r="H598" i="1"/>
  <c r="A599" i="1"/>
  <c r="H599" i="1"/>
  <c r="A600" i="1"/>
  <c r="H600" i="1"/>
  <c r="A541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11" i="1"/>
  <c r="A12" i="1"/>
  <c r="A13" i="1"/>
  <c r="A10" i="1"/>
  <c r="H112" i="1" l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" i="1"/>
</calcChain>
</file>

<file path=xl/sharedStrings.xml><?xml version="1.0" encoding="utf-8"?>
<sst xmlns="http://schemas.openxmlformats.org/spreadsheetml/2006/main" count="3003" uniqueCount="1372">
  <si>
    <t>A GIL SOLUCIONES DE AGUA SRL</t>
  </si>
  <si>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</si>
  <si>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</si>
  <si>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</si>
  <si>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</si>
  <si>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</si>
  <si>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</si>
  <si>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</si>
  <si>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</si>
  <si>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</si>
  <si>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</si>
  <si>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</si>
  <si>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Asoc.Dom.de Rectores de Universidades</t>
  </si>
  <si>
    <t>ASOCIACION PMI CAPITULO REP. DOMINICANA,</t>
  </si>
  <si>
    <t>AVION DIESEL</t>
  </si>
  <si>
    <t>BAMYR STD,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</si>
  <si>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</si>
  <si>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</si>
  <si>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</si>
  <si>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</si>
  <si>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</si>
  <si>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</si>
  <si>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</si>
  <si>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</si>
  <si>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</si>
  <si>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</si>
  <si>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</si>
  <si>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</si>
  <si>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</si>
  <si>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</si>
  <si>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</si>
  <si>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</si>
  <si>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Constructora Estrucdom, SRL</t>
  </si>
  <si>
    <t>COPYSERVINK DE LA CRUZ, SRL</t>
  </si>
  <si>
    <t>CRISTIAN MANUEL NUÑEZ TAVERAS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</si>
  <si>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</si>
  <si>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</si>
  <si>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</si>
  <si>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</si>
  <si>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</si>
  <si>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Direccion General de Aduanas</t>
  </si>
  <si>
    <t>DISTRIBUIDORA BACESMOS, SRL.</t>
  </si>
  <si>
    <t>Distribuidora Escolar S.A.</t>
  </si>
  <si>
    <t>Distribuidora PDs, SRL</t>
  </si>
  <si>
    <t>DITA SERVICES SRL</t>
  </si>
  <si>
    <t>DMC DIGITAL MARKETING TO CONSUMERS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</si>
  <si>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</si>
  <si>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</si>
  <si>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</si>
  <si>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</si>
  <si>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</si>
  <si>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</si>
  <si>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</si>
  <si>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</si>
  <si>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</si>
  <si>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</si>
  <si>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</si>
  <si>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</si>
  <si>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</si>
  <si>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</si>
  <si>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</si>
  <si>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</si>
  <si>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FL&amp;M COMERCIAL</t>
  </si>
  <si>
    <t>FLORIANO, SRL</t>
  </si>
  <si>
    <t>FUMISMART, SRL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</si>
  <si>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</si>
  <si>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</si>
  <si>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</si>
  <si>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</si>
  <si>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</si>
  <si>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</si>
  <si>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</si>
  <si>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</si>
  <si>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</si>
  <si>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</si>
  <si>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</si>
  <si>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</si>
  <si>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</si>
  <si>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</si>
  <si>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</si>
  <si>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</si>
  <si>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</si>
  <si>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</si>
  <si>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</si>
  <si>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</si>
  <si>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</si>
  <si>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</si>
  <si>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</si>
  <si>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</si>
  <si>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</si>
  <si>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</si>
  <si>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</si>
  <si>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</si>
  <si>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</si>
  <si>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</si>
  <si>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B1500000148</t>
  </si>
  <si>
    <t>B1500000160</t>
  </si>
  <si>
    <t>B1500000197</t>
  </si>
  <si>
    <t>B1500000198</t>
  </si>
  <si>
    <t>B1500000218</t>
  </si>
  <si>
    <t>B1500000219</t>
  </si>
  <si>
    <t>A010010011500075097</t>
  </si>
  <si>
    <t>A010010011500075240</t>
  </si>
  <si>
    <t>A010010011500075569</t>
  </si>
  <si>
    <t>B1500036033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</si>
  <si>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</si>
  <si>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</si>
  <si>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</si>
  <si>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</si>
  <si>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</si>
  <si>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</si>
  <si>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</si>
  <si>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</si>
  <si>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</si>
  <si>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</si>
  <si>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</si>
  <si>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</si>
  <si>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</si>
  <si>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</si>
  <si>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</si>
  <si>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</si>
  <si>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</si>
  <si>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</si>
  <si>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</si>
  <si>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</si>
  <si>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</si>
  <si>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</si>
  <si>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</si>
  <si>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</si>
  <si>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</si>
  <si>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</si>
  <si>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A010010011500000050</t>
  </si>
  <si>
    <t>B1500000303</t>
  </si>
  <si>
    <t>B1500000482</t>
  </si>
  <si>
    <t>B1500000047</t>
  </si>
  <si>
    <t>B1500000057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</si>
  <si>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</si>
  <si>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</si>
  <si>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</si>
  <si>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</si>
  <si>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</si>
  <si>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</si>
  <si>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</si>
  <si>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</si>
  <si>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</si>
  <si>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</si>
  <si>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B1500000596</t>
  </si>
  <si>
    <t>B1500000597</t>
  </si>
  <si>
    <t>B1500000599</t>
  </si>
  <si>
    <t>B1500000601</t>
  </si>
  <si>
    <t>B1500000602</t>
  </si>
  <si>
    <t>B1500000598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</si>
  <si>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</si>
  <si>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</si>
  <si>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</si>
  <si>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</si>
  <si>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</si>
  <si>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</si>
  <si>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</si>
  <si>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</si>
  <si>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</si>
  <si>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</si>
  <si>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</si>
  <si>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B1500000240</t>
  </si>
  <si>
    <t>B1500000242</t>
  </si>
  <si>
    <t>B1500000038</t>
  </si>
  <si>
    <t>B1500000039</t>
  </si>
  <si>
    <t>B1500000407</t>
  </si>
  <si>
    <t>B1500000001</t>
  </si>
  <si>
    <t>B1500000004</t>
  </si>
  <si>
    <t>B1500000172</t>
  </si>
  <si>
    <t>B1500000208</t>
  </si>
  <si>
    <t>B1500000027</t>
  </si>
  <si>
    <t>B1500000028</t>
  </si>
  <si>
    <t>B1500000029</t>
  </si>
  <si>
    <t>B1500000101</t>
  </si>
  <si>
    <t>B1500000569</t>
  </si>
  <si>
    <t>B1500000570</t>
  </si>
  <si>
    <t>B1500000571</t>
  </si>
  <si>
    <t>B1500000572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</si>
  <si>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</si>
  <si>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</si>
  <si>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</si>
  <si>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</si>
  <si>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</si>
  <si>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</si>
  <si>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</si>
  <si>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</si>
  <si>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</si>
  <si>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</si>
  <si>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B1500000233</t>
  </si>
  <si>
    <t>B1500000237</t>
  </si>
  <si>
    <t>B1500000140</t>
  </si>
  <si>
    <t>B1500000094</t>
  </si>
  <si>
    <t>B1500000095</t>
  </si>
  <si>
    <t>B1500000100</t>
  </si>
  <si>
    <t>B1500000023</t>
  </si>
  <si>
    <t>B1500000024</t>
  </si>
  <si>
    <t>B1500000019</t>
  </si>
  <si>
    <t>B1500000022</t>
  </si>
  <si>
    <t>B1500000701</t>
  </si>
  <si>
    <t>B1500000097</t>
  </si>
  <si>
    <t>B1500000378</t>
  </si>
  <si>
    <t>B1500000131</t>
  </si>
  <si>
    <t>B1500001248</t>
  </si>
  <si>
    <t>B1500000274</t>
  </si>
  <si>
    <t>B1500000174</t>
  </si>
  <si>
    <t>B1500000136</t>
  </si>
  <si>
    <t>B1500000035</t>
  </si>
  <si>
    <t>B1500000102</t>
  </si>
  <si>
    <t>B1500000049</t>
  </si>
  <si>
    <t>A010010011500000049</t>
  </si>
  <si>
    <t>B1500000065</t>
  </si>
  <si>
    <t>B1500000314</t>
  </si>
  <si>
    <t>B1500000349</t>
  </si>
  <si>
    <t>B1500001351</t>
  </si>
  <si>
    <t>B1500000121</t>
  </si>
  <si>
    <t>B1500001585</t>
  </si>
  <si>
    <t>B1500000068</t>
  </si>
  <si>
    <t>B1500006092</t>
  </si>
  <si>
    <t>B1500000292</t>
  </si>
  <si>
    <t>B1500000175</t>
  </si>
  <si>
    <t>B1500001141</t>
  </si>
  <si>
    <t>B1500001145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</si>
  <si>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</si>
  <si>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</si>
  <si>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</si>
  <si>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</si>
  <si>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</si>
  <si>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</si>
  <si>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</si>
  <si>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</si>
  <si>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</si>
  <si>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</si>
  <si>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</si>
  <si>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</si>
  <si>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</si>
  <si>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</si>
  <si>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</si>
  <si>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</si>
  <si>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</si>
  <si>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</si>
  <si>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</si>
  <si>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</si>
  <si>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</si>
  <si>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</si>
  <si>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</si>
  <si>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</si>
  <si>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</si>
  <si>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</si>
  <si>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</si>
  <si>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</si>
  <si>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</si>
  <si>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</si>
  <si>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</si>
  <si>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</si>
  <si>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</si>
  <si>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</si>
  <si>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</si>
  <si>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</si>
  <si>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</si>
  <si>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</si>
  <si>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</si>
  <si>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</si>
  <si>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</si>
  <si>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</si>
  <si>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</si>
  <si>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</si>
  <si>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</si>
  <si>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</si>
  <si>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</si>
  <si>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</si>
  <si>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</si>
  <si>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</si>
  <si>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</si>
  <si>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</si>
  <si>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</si>
  <si>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</si>
  <si>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</si>
  <si>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</si>
  <si>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</si>
  <si>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</si>
  <si>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</si>
  <si>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JVM-REFRIGERIO Y ALMUERZO</t>
  </si>
  <si>
    <t>REC-CATERING ACTIVIDADES VARIAS</t>
  </si>
  <si>
    <t>EMH-COMPRA DE ALIMENTOS</t>
  </si>
  <si>
    <t>EMH-ADQUISICION DE FRUTAS Y VEGETALES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</si>
  <si>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</si>
  <si>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</si>
  <si>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</si>
  <si>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</si>
  <si>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</si>
  <si>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</si>
  <si>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</si>
  <si>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</si>
  <si>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</si>
  <si>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</si>
  <si>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</si>
  <si>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</si>
  <si>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</si>
  <si>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</si>
  <si>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</si>
  <si>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</si>
  <si>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</si>
  <si>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</si>
  <si>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</si>
  <si>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</si>
  <si>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</si>
  <si>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</si>
  <si>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</si>
  <si>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</si>
  <si>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REC-PARTICIPACION DE 5 COLABORADORES SEMINARIO REFORMA CURRICULAR. 17 SEPT. 2016</t>
  </si>
  <si>
    <t>REC-ADQUISICION DE CUPOS PARA CONGRESO INTERNACIONAL DE DIRECCION DE PROYECTOS</t>
  </si>
  <si>
    <t>REC-ADQUISICION DE KITS DE APOYO PARA CHARLA  Y CUIDADO DE LA PIEL. OR. 0105-2022</t>
  </si>
  <si>
    <t>REC-RENTA DE MANTELES RECTANGULARES BLANCO PARA MESA DE BUFFET. OR-2022-0135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</si>
  <si>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</si>
  <si>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</si>
  <si>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</si>
  <si>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</si>
  <si>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</si>
  <si>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</si>
  <si>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</si>
  <si>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</si>
  <si>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</si>
  <si>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</si>
  <si>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</si>
  <si>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</si>
  <si>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</si>
  <si>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</si>
  <si>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</si>
  <si>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</si>
  <si>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</si>
  <si>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</si>
  <si>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EMH-ADQUISICION DE ALIMENTOS PARA USO DEL RECINTO</t>
  </si>
  <si>
    <t>FEM-ADQUISICION DE ALIMENTOS PARA USO DEL ECINTO</t>
  </si>
  <si>
    <t>FEM-ADQUISICION DE ALIMENTOS PARA USO DEL RECINTO</t>
  </si>
  <si>
    <t>EMH-SERVICIO DE INSTALACION Y ADECUACION TUBERIAS EN PVC, EDIFICIO DE AULAS. OR-2022-00648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</si>
  <si>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</si>
  <si>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</si>
  <si>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</si>
  <si>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</si>
  <si>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</si>
  <si>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</si>
  <si>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</si>
  <si>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</si>
  <si>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REC-SERVICIOS DE MANTENIMIENTO PREVENTIVO Y COORECTIVO AIRES ACOND. ISFODOSU-DAF-2022-0198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</si>
  <si>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</si>
  <si>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</si>
  <si>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</si>
  <si>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</si>
  <si>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EMH-SERVICIO DE FUMIGACION Y CONTROL DE PLAGA. OR-2022-00332</t>
  </si>
  <si>
    <t>REC-SILLA DE RUEDA 18´´ ACERO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</si>
  <si>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</si>
  <si>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</si>
  <si>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</si>
  <si>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</si>
  <si>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</si>
  <si>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</si>
  <si>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</si>
  <si>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</si>
  <si>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</si>
  <si>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</si>
  <si>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</si>
  <si>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</si>
  <si>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</si>
  <si>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</si>
  <si>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UNIFORMES PARA EL PERSONAL DEL ISFODOSU PARA CONGRESO CCIE 2022. OR-2022-0113</t>
  </si>
  <si>
    <t>REC-SERVICIO DE FUMIGACION, PENDIENTE POR RECIBIR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</si>
  <si>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</si>
  <si>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</si>
  <si>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</si>
  <si>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</si>
  <si>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</si>
  <si>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</si>
  <si>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</si>
  <si>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FEM-SERVICIO DE IMPRESIONES DE BROCHURE PARA  ACTIVIDADES DEL RECINTO, PENDINETE DE RECIBIR</t>
  </si>
  <si>
    <t>EMH-SERVICIOS DE MANTENIMIENTO Y RELLENADO DE EXTINTORES</t>
  </si>
  <si>
    <t>UM- ADQUISICION DE SUMINISTRO DE OFICINA (TONER)  PARA USO EN LAS DIFERENTES AREAS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</si>
  <si>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</si>
  <si>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</si>
  <si>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</si>
  <si>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</si>
  <si>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</si>
  <si>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</si>
  <si>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</si>
  <si>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</si>
  <si>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</si>
  <si>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</si>
  <si>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</si>
  <si>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</si>
  <si>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</si>
  <si>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</si>
  <si>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</si>
  <si>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</si>
  <si>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</si>
  <si>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</si>
  <si>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</si>
  <si>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</si>
  <si>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</si>
  <si>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</si>
  <si>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</si>
  <si>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</si>
  <si>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</si>
  <si>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</si>
  <si>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</si>
  <si>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</si>
  <si>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</si>
  <si>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</si>
  <si>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</si>
  <si>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</si>
  <si>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</si>
  <si>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</si>
  <si>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</si>
  <si>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</si>
  <si>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</si>
  <si>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</si>
  <si>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</si>
  <si>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</si>
  <si>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</si>
  <si>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</si>
  <si>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</si>
  <si>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</si>
  <si>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</si>
  <si>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</si>
  <si>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</si>
  <si>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</si>
  <si>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</si>
  <si>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</si>
  <si>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</si>
  <si>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</si>
  <si>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</si>
  <si>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</si>
  <si>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</si>
  <si>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</si>
  <si>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</si>
  <si>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LA COCINA GUSTAER, SRL</t>
  </si>
  <si>
    <t>LEONARDO LUCIANO REYES</t>
  </si>
  <si>
    <t>Logomarca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</si>
  <si>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</si>
  <si>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</si>
  <si>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</si>
  <si>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</si>
  <si>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</si>
  <si>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MERCA DEL ATLANTICO, SRL</t>
  </si>
  <si>
    <t>MIXFACIITY ARL,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</si>
  <si>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</si>
  <si>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</si>
  <si>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</si>
  <si>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</si>
  <si>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</si>
  <si>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Offitek, SRL</t>
  </si>
  <si>
    <t>OFICENTRO ORIENTAL</t>
  </si>
  <si>
    <t>Oficina Universal, S.A.</t>
  </si>
  <si>
    <t>OFIGRAFIS DEL CARIBE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</si>
  <si>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</si>
  <si>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</si>
  <si>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</si>
  <si>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</si>
  <si>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</si>
  <si>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</si>
  <si>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</si>
  <si>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</si>
  <si>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</si>
  <si>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</si>
  <si>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</si>
  <si>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</si>
  <si>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</si>
  <si>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</si>
  <si>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</si>
  <si>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</si>
  <si>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</si>
  <si>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SEGURO NACIONAL DE SALUD</t>
  </si>
  <si>
    <t>SEGUROS UNIVERSAL, SA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</si>
  <si>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</si>
  <si>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</si>
  <si>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</si>
  <si>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</si>
  <si>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</si>
  <si>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SOLUCIONES DEL CARIBE DURAN NUÑEZ</t>
  </si>
  <si>
    <t>SOLUCIONES ELECTRICAS Y ELECT. VARGAS</t>
  </si>
  <si>
    <t>SOLUCIONES INDUSTRIALES SOLISA.</t>
  </si>
  <si>
    <t>SOLUGRAL, S.R.L.</t>
  </si>
  <si>
    <t>SULIMA IMPORT,SRL</t>
  </si>
  <si>
    <t>SUMINISTRO GUIPAK, SRL</t>
  </si>
  <si>
    <t>SUPLIDORA INDUSTRIAL DOMINICANA, S.R.L.</t>
  </si>
  <si>
    <t>SUPLIDORA LEO PEÑA</t>
  </si>
  <si>
    <t>SUPLIGENSA, S.R.L.</t>
  </si>
  <si>
    <t>SUPLIMADE COMERCIAL, SRL</t>
  </si>
  <si>
    <t>Suprema Qualitas, SRL</t>
  </si>
  <si>
    <t>TA BUENO CAFETERIA, SRL</t>
  </si>
  <si>
    <t>Tacubaya Inmobiliaria, SRL</t>
  </si>
  <si>
    <t>Technalab , S.A</t>
  </si>
  <si>
    <t>TECNAS EIRL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</si>
  <si>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</si>
  <si>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</si>
  <si>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</si>
  <si>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</si>
  <si>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</si>
  <si>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</si>
  <si>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</si>
  <si>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</si>
  <si>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</si>
  <si>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</si>
  <si>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</si>
  <si>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</si>
  <si>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Yaex Corp.de Operaciones Alimenticias</t>
  </si>
  <si>
    <t>YAXIS COMERCIAL, SRL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</si>
  <si>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</si>
  <si>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</si>
  <si>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</si>
  <si>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</si>
  <si>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</si>
  <si>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</si>
  <si>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</si>
  <si>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</si>
  <si>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</si>
  <si>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</si>
  <si>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</si>
  <si>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</si>
  <si>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</si>
  <si>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</si>
  <si>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</si>
  <si>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</si>
  <si>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</si>
  <si>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</si>
  <si>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</si>
  <si>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</si>
  <si>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</si>
  <si>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</si>
  <si>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</si>
  <si>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</si>
  <si>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</si>
  <si>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</si>
  <si>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</si>
  <si>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</si>
  <si>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</si>
  <si>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</si>
  <si>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</si>
  <si>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</si>
  <si>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</si>
  <si>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</si>
  <si>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</si>
  <si>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</si>
  <si>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</si>
  <si>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</si>
  <si>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</si>
  <si>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</si>
  <si>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</si>
  <si>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</si>
  <si>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</si>
  <si>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</si>
  <si>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</si>
  <si>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</si>
  <si>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</si>
  <si>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</si>
  <si>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</si>
  <si>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</si>
  <si>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</si>
  <si>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</si>
  <si>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</si>
  <si>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</si>
  <si>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</si>
  <si>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</si>
  <si>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</si>
  <si>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</si>
  <si>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</si>
  <si>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</si>
  <si>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</si>
  <si>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</si>
  <si>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</si>
  <si>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B1500000247</t>
  </si>
  <si>
    <t>B1500000515</t>
  </si>
  <si>
    <t>B1500000513</t>
  </si>
  <si>
    <t>B1500000514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</si>
  <si>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</si>
  <si>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</si>
  <si>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</si>
  <si>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</si>
  <si>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</si>
  <si>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</si>
  <si>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B1500004710</t>
  </si>
  <si>
    <t>B1500000575</t>
  </si>
  <si>
    <t>B1500000595</t>
  </si>
  <si>
    <t>B1500000591</t>
  </si>
  <si>
    <t>B1500000600</t>
  </si>
  <si>
    <t>B1500000603</t>
  </si>
  <si>
    <t>B1500000612</t>
  </si>
  <si>
    <t>B1500001601</t>
  </si>
  <si>
    <t>B1500000015</t>
  </si>
  <si>
    <t>B1500000017</t>
  </si>
  <si>
    <t>B1500002574</t>
  </si>
  <si>
    <t>B1500002755</t>
  </si>
  <si>
    <t>B1500000209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</si>
  <si>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</si>
  <si>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</si>
  <si>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</si>
  <si>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</si>
  <si>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</si>
  <si>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</si>
  <si>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</si>
  <si>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</si>
  <si>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</si>
  <si>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</si>
  <si>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</si>
  <si>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</si>
  <si>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</si>
  <si>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</si>
  <si>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</si>
  <si>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</si>
  <si>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</si>
  <si>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</si>
  <si>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</si>
  <si>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</si>
  <si>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</si>
  <si>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</si>
  <si>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</si>
  <si>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</si>
  <si>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</si>
  <si>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</si>
  <si>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</si>
  <si>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</si>
  <si>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</si>
  <si>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</si>
  <si>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</si>
  <si>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</si>
  <si>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</si>
  <si>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</si>
  <si>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</si>
  <si>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</si>
  <si>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B1500000187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</si>
  <si>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</si>
  <si>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</si>
  <si>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</si>
  <si>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</si>
  <si>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</si>
  <si>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</si>
  <si>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</si>
  <si>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</si>
  <si>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</si>
  <si>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</si>
  <si>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B1500001353</t>
  </si>
  <si>
    <t>B1500001340</t>
  </si>
  <si>
    <t>B1500001354</t>
  </si>
  <si>
    <t>B1500001352</t>
  </si>
  <si>
    <t>B1500001350</t>
  </si>
  <si>
    <t>B1500001349</t>
  </si>
  <si>
    <t>B1500001348</t>
  </si>
  <si>
    <t>B1500001337</t>
  </si>
  <si>
    <t>B1500000404</t>
  </si>
  <si>
    <t>B1500000430</t>
  </si>
  <si>
    <t>B1500000062</t>
  </si>
  <si>
    <t>B1500000243</t>
  </si>
  <si>
    <t>B1500000254</t>
  </si>
  <si>
    <t>B1500002796</t>
  </si>
  <si>
    <t>B1500002316</t>
  </si>
  <si>
    <t>B1500000473</t>
  </si>
  <si>
    <t>B1500000111</t>
  </si>
  <si>
    <t>B1500000112</t>
  </si>
  <si>
    <t>A010010011500000354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</si>
  <si>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</si>
  <si>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</si>
  <si>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</si>
  <si>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</si>
  <si>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</si>
  <si>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</si>
  <si>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</si>
  <si>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</si>
  <si>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</si>
  <si>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</si>
  <si>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</si>
  <si>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</si>
  <si>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</si>
  <si>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</si>
  <si>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</si>
  <si>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</si>
  <si>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</si>
  <si>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</si>
  <si>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</si>
  <si>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</si>
  <si>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</si>
  <si>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</si>
  <si>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</si>
  <si>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</si>
  <si>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</si>
  <si>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</si>
  <si>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</si>
  <si>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</si>
  <si>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</si>
  <si>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</si>
  <si>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</si>
  <si>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</si>
  <si>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</si>
  <si>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</si>
  <si>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</si>
  <si>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</si>
  <si>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</si>
  <si>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</si>
  <si>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</si>
  <si>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</si>
  <si>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</si>
  <si>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</si>
  <si>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</si>
  <si>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</si>
  <si>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</si>
  <si>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</si>
  <si>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</si>
  <si>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</si>
  <si>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</si>
  <si>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</si>
  <si>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</si>
  <si>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</si>
  <si>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JVM-MANTENIMIENTO PLANTA ELECTRICA</t>
  </si>
  <si>
    <t>REC-ADQUISICION PLACAS DE, CRISTAL PARA CONCURSO DECORAME CON ALEGRIA. OR-2022-0145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</si>
  <si>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</si>
  <si>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</si>
  <si>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</si>
  <si>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</si>
  <si>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</si>
  <si>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</si>
  <si>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</si>
  <si>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REC-Servicios de alimentacion para diferentes actividades</t>
  </si>
  <si>
    <t>EMH-SERVICIO DE CATERING PARA  ACTIVIDAD DEL RECINTO</t>
  </si>
  <si>
    <t>EMH-SERVICIO DE AMBIENTACION PARA ORGANIZACION DE TALLER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</si>
  <si>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</si>
  <si>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</si>
  <si>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</si>
  <si>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</si>
  <si>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</si>
  <si>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</si>
  <si>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REC-ADQUISICION DE MEMORIA RAM Y DISCO DURO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</si>
  <si>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</si>
  <si>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</si>
  <si>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</si>
  <si>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</si>
  <si>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</si>
  <si>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</si>
  <si>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</si>
  <si>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</si>
  <si>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</si>
  <si>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UM-TERCER PAGO OR-2022-00194 POR SERVICIO DE MANTENIMIENTO Y/O REPARACION DE VEHICULOS</t>
  </si>
  <si>
    <t>REC-CONTRATACION DE SERVICIOS DE IMPRESIONES PARA DIVERSAS AREAS. OR.-2022-00478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</si>
  <si>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</si>
  <si>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</si>
  <si>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</si>
  <si>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</si>
  <si>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LNM-SERVICIO DE FUMIGACIÓN GENERAL DE TODOS LOS NIVELES INTERNOS Y EXTERNOS</t>
  </si>
  <si>
    <t>LNM-FACTS VARIAS Pollo Licey . SRL/LNNM/PERIODO 2015</t>
  </si>
  <si>
    <t>FEM-AQUISICION DE UPS, PENDIENTE POR RECIBIR EXPEDIENTE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</si>
  <si>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</si>
  <si>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</si>
  <si>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</si>
  <si>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</si>
  <si>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</si>
  <si>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</si>
  <si>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</si>
  <si>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</si>
  <si>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</si>
  <si>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</si>
  <si>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FEM-fact A010010010100002460/ FEM/ S &amp;G Computer /Periodo 2012</t>
  </si>
  <si>
    <t>REC-SERVICIOS DE ALMUERZOS PRE-EMPACADOS. OR-2022-0143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</si>
  <si>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</si>
  <si>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</si>
  <si>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</si>
  <si>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</si>
  <si>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</si>
  <si>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</si>
  <si>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</si>
  <si>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</si>
  <si>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</si>
  <si>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</si>
  <si>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</si>
  <si>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</si>
  <si>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</si>
  <si>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</si>
  <si>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</si>
  <si>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LNM-SERVICIO DE MANTENIMIENTO Y/O REPARACION. CERT. BS-0002603-2022</t>
  </si>
  <si>
    <t>LNM-MANTENIMIENTO Y/O REPARACION FILTROS PURIFICADORES DE AGUA. OR. 2022-00318</t>
  </si>
  <si>
    <t>REC-SERVICIO E INSTALACION DE PISO LAMINADO EN LA BIBLIOTECA DEL RECINTO UM</t>
  </si>
  <si>
    <t>REC-ADQUISICION DE EQUIPOS ELECTRONICOS Y AUDIO VISUALES</t>
  </si>
  <si>
    <t>FEM-COMPRA DE ALIMENTOS PARA USO DEL RECINTO. OR-2022-00406</t>
  </si>
  <si>
    <t>REC-FARDOS DE CAFE MOLIDO SANTO DOMINGO. ISFODOSU-DAF-2022-0144</t>
  </si>
  <si>
    <t>JVM-COMPRA DE PARAGUAS,POLOSHERT SERIGRAFIADOS  (PENDIENTE ESPERA DE EXPEDIENTE)</t>
  </si>
  <si>
    <t>EPH-ALIMENTOS Y BEBIDAS</t>
  </si>
  <si>
    <t>EMH-ADQUISICION DE MATERIALES DE LIMPIEZA E HIGIENE. OR. 544-2022</t>
  </si>
  <si>
    <t>LNM-NC AFECTA NCF: B1500000273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</si>
  <si>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</si>
  <si>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</si>
  <si>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</si>
  <si>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</si>
  <si>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</si>
  <si>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CIERRE DE PROY. DISCIPLINA Y MENOS PLASTICOS OR-2022-00619</t>
  </si>
  <si>
    <t>UM-CONTRATACION SERVICIO ALMUERZO BUFFET PARA PRESENTACION DE RESULTADOS DEL AÑO 2022</t>
  </si>
  <si>
    <t>REC-SERVICIO ALOJAMIENTO ESTUDIANTES PARTICIPARON EN TORNEO UNIVERSITARIO. OR-2022-00596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</si>
  <si>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</si>
  <si>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</si>
  <si>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</si>
  <si>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</si>
  <si>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</si>
  <si>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</si>
  <si>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FEM-COMPRA DE GAS PARA USO DEL RECINTO</t>
  </si>
  <si>
    <t>JVM-SERVICIO DE TRANSPORTE Y ALIMENTACION</t>
  </si>
  <si>
    <t>FEM-SERVICIO DE TRANSPORTE PARA TRASLADAR DOCENTES, PENDIENTE DE RECIBIR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</si>
  <si>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</si>
  <si>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</si>
  <si>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</si>
  <si>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</si>
  <si>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REC-CONTRATACION DE CAPACITACIONES VARIAS PARA EMPLEADOS DE LA RECTORIA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</si>
  <si>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</si>
  <si>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</si>
  <si>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</si>
  <si>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</si>
  <si>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</si>
  <si>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</si>
  <si>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</si>
  <si>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</si>
  <si>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</si>
  <si>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</si>
  <si>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</si>
  <si>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</si>
  <si>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</si>
  <si>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</si>
  <si>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</si>
  <si>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</si>
  <si>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</si>
  <si>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</si>
  <si>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</si>
  <si>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</si>
  <si>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</si>
  <si>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</si>
  <si>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</si>
  <si>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</si>
  <si>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</si>
  <si>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</si>
  <si>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</si>
  <si>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</si>
  <si>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</si>
  <si>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</si>
  <si>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</si>
  <si>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</si>
  <si>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</si>
  <si>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</si>
  <si>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</si>
  <si>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B1500000508</t>
  </si>
  <si>
    <t>ALBA IRIS DE LA ROSA CORDERO</t>
  </si>
  <si>
    <t>REC- ALQUILER DE MESAS, MANTELES Y TOPES VERDES PARA UTILIZARSE EN EL DIPLOMADO DE LIDERAZGO EDU...</t>
  </si>
  <si>
    <t>REC- ALOJAMIENTO TORNEO UNIVERSITARIO</t>
  </si>
  <si>
    <t>REC-ALOJAMIENTO TORNEO UNIVERSITARIO</t>
  </si>
  <si>
    <t>FEM-COMPRA DE ALIMENTOS ORDEN NO. 2022-00408</t>
  </si>
  <si>
    <t>B1500000079</t>
  </si>
  <si>
    <t>REC-SERVICIOS DE IMPRESIONES</t>
  </si>
  <si>
    <t>B1500000078</t>
  </si>
  <si>
    <t>REC-SERVICIO DE ENMARCARDO</t>
  </si>
  <si>
    <t xml:space="preserve">RELACION DE ESTADO DE CUENTAS DE SUPLIDORES </t>
  </si>
  <si>
    <t>Versión 2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</si>
  <si>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</si>
  <si>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</si>
  <si>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</si>
  <si>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</si>
  <si>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</si>
  <si>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</si>
  <si>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</si>
  <si>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</si>
  <si>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</si>
  <si>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</si>
  <si>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</si>
  <si>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</si>
  <si>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</si>
  <si>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</si>
  <si>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</si>
  <si>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</si>
  <si>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</si>
  <si>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</si>
  <si>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</si>
  <si>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</si>
  <si>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</si>
  <si>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</si>
  <si>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</si>
  <si>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</si>
  <si>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</si>
  <si>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LNNM-ADQUISICION DE ALIMENTOS PARA USO DEL RECINTO</t>
  </si>
  <si>
    <t>B1500047717</t>
  </si>
  <si>
    <t>B1500047716</t>
  </si>
  <si>
    <t>B1500047736</t>
  </si>
  <si>
    <t>LNM- COMPRA DE AGUA.</t>
  </si>
  <si>
    <t>B1500047748</t>
  </si>
  <si>
    <t>LNM- COMPRA DE ALIMENTOS.</t>
  </si>
  <si>
    <t>LNNM - SERVICIO DE MANT. RELOJ BIOMETRICO (SISTEMA DE PONCHE)</t>
  </si>
  <si>
    <t>B1500001065</t>
  </si>
  <si>
    <t>BATISSA SRL</t>
  </si>
  <si>
    <t>REC-CONFECCION DE UNIFORMES DEL ISFODOSU</t>
  </si>
  <si>
    <t>B1500000387</t>
  </si>
  <si>
    <t>B1500000472</t>
  </si>
  <si>
    <t>B1500001697</t>
  </si>
  <si>
    <t>CENTRO AUTOMOTRIZ REMESA,SRL</t>
  </si>
  <si>
    <t>FEM-SERVICIO DE MANTENIMIENTO DE EQUIPOS DE TRANSPORTE</t>
  </si>
  <si>
    <t>B1500000146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</si>
  <si>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</si>
  <si>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</si>
  <si>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</si>
  <si>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</si>
  <si>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</si>
  <si>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</si>
  <si>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</si>
  <si>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</si>
  <si>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</si>
  <si>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</si>
  <si>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</si>
  <si>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</si>
  <si>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SERVICIO DE TRANSPORTE, MES DICIEMBRE 2022</t>
  </si>
  <si>
    <t>B1500000211</t>
  </si>
  <si>
    <t>EPH- SERVICIO DE TRANSPORTE.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</si>
  <si>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</si>
  <si>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</si>
  <si>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</si>
  <si>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</si>
  <si>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</si>
  <si>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</si>
  <si>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</si>
  <si>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</si>
  <si>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</si>
  <si>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</si>
  <si>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</si>
  <si>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</si>
  <si>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</si>
  <si>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</si>
  <si>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</si>
  <si>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REC- SERVICIOS DE CATERING ACTIVIDAD BIENDENIDA DE LA NAVIDAD PARA PERSONAL ISFODOSU</t>
  </si>
  <si>
    <t>SERVICIO DE CATERING RECINTO JUAN VICENTE MOSCOSO</t>
  </si>
  <si>
    <t>B1500007225</t>
  </si>
  <si>
    <t>UM-COMPRA DE GAS PROPANO PARA LA COCINA</t>
  </si>
  <si>
    <t>B1500007224</t>
  </si>
  <si>
    <t>UM-COMPRA DE TICKETS DE COMBUSTIBLES</t>
  </si>
  <si>
    <t>B1500000722</t>
  </si>
  <si>
    <t>UM- FUMIGACION ENERO 2023.  (PENDIENTE DE RECIBIR EXPEDIENTE)</t>
  </si>
  <si>
    <t>EXPRESS SERVICIOS LOGISTICOS</t>
  </si>
  <si>
    <t>LNM- COMPRA DE EXTINTORES.</t>
  </si>
  <si>
    <t>B1500000912</t>
  </si>
  <si>
    <t>B1500015168</t>
  </si>
  <si>
    <t>Gas Antillanos</t>
  </si>
  <si>
    <t>LNM- COMPRA DE GAS PARA EL RECINTO.</t>
  </si>
  <si>
    <t>B1500002075</t>
  </si>
  <si>
    <t>EPH-ADQUISICION DE TICKETS PREPAGADOS</t>
  </si>
  <si>
    <t>B1500006151</t>
  </si>
  <si>
    <t>FEM- COMPRA DE BANDERINES PATRIOTICOS. (PENDIENTE DE RECIBIR EXPEDIENTE)</t>
  </si>
  <si>
    <t>REC- SUMINISTRO DE SILBATOS DE EMERGENCIAS PARA LA RECTORIA Y EL FEM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</si>
  <si>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</si>
  <si>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</si>
  <si>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</si>
  <si>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</si>
  <si>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</si>
  <si>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</si>
  <si>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</si>
  <si>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</si>
  <si>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</si>
  <si>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</si>
  <si>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</si>
  <si>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</si>
  <si>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</si>
  <si>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</si>
  <si>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</si>
  <si>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</si>
  <si>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</si>
  <si>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</si>
  <si>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</si>
  <si>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</si>
  <si>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</si>
  <si>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</si>
  <si>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</si>
  <si>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</si>
  <si>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</si>
  <si>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</si>
  <si>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</si>
  <si>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B1500000188</t>
  </si>
  <si>
    <t>Litang Investments, SRL</t>
  </si>
  <si>
    <t>EMH- COMPRA DE ARTÍCULOS FERRETEROS.</t>
  </si>
  <si>
    <t>Maitri, SRL</t>
  </si>
  <si>
    <t>FEM- SERVICIOS PROFESIONALES DINAMICA GRUPALES EN RENDICIÓN DE CUENTAS DIR. ADM. FEM.</t>
  </si>
  <si>
    <t>B1500000067</t>
  </si>
  <si>
    <t>REC-CONTRATACION DE PERSONAL PARA DINAMICA GRUPALES DEL PERSONAL</t>
  </si>
  <si>
    <t>REC-ADQUISICION DE SOFWARD SKETCHUP VALIDA POR UN AÑO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</si>
  <si>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</si>
  <si>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</si>
  <si>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</si>
  <si>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</si>
  <si>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</si>
  <si>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EHM-ADQUISICION DE PODADORA PARA JARDINERIA DEL RECINTO</t>
  </si>
  <si>
    <t>SERVICIO DE CATERING PARA POOYECTOS DISCIPLINA Y MENOS PLASTICOS RECINTO EMH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</si>
  <si>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</si>
  <si>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</si>
  <si>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</si>
  <si>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</si>
  <si>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B1500001619</t>
  </si>
  <si>
    <t>REC- COMPRA DE REFRIGERADOR Y CONGELADOR COMBINADO PARA EL RECINTO LNM</t>
  </si>
  <si>
    <t>B1500001616</t>
  </si>
  <si>
    <t>UM-SERVICIO DE MANT. DE EQUIPOS DE TRANSPORTE</t>
  </si>
  <si>
    <t>B1500000221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</si>
  <si>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</si>
  <si>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</si>
  <si>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</si>
  <si>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</si>
  <si>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</si>
  <si>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</si>
  <si>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</si>
  <si>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</si>
  <si>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Quitasoles Ambientales, C por A.</t>
  </si>
  <si>
    <t>REC-SUMINISTRO Y COLOCACION DE LONA TENSADA</t>
  </si>
  <si>
    <t>B1500000152</t>
  </si>
  <si>
    <t>REC-SUMINISTRO E INSTALACIONES DE CANALETAS PARA EL FEM</t>
  </si>
  <si>
    <t>RE POWER ELECTROSISTEMAS, SRL</t>
  </si>
  <si>
    <t>REC- ADQUISICIÓN DE EQUIPO BIOMETRICO PARA LA GESTION DE TIEMPO Y CONTROL.</t>
  </si>
  <si>
    <t>B1500000053</t>
  </si>
  <si>
    <t>UM- SERVICIO DE MANTENIMIENTO PLANTA ELECTRICA DEL RECINTO</t>
  </si>
  <si>
    <t>B1500000827</t>
  </si>
  <si>
    <t>B1500000195</t>
  </si>
  <si>
    <t>SIMENI PATNER, SRL</t>
  </si>
  <si>
    <t>B1500000041</t>
  </si>
  <si>
    <t>SOLVALMEN, SRL</t>
  </si>
  <si>
    <t>FEM- COMPRA DE ARTÍCULOS DE COCINA. (PENDIENTE DE RECIBIR EXPEDIENTE)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</si>
  <si>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</si>
  <si>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</si>
  <si>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</si>
  <si>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</si>
  <si>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</si>
  <si>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REC-ADQUISICION DE MEGAFONO Y LAMPARA LED PARA BRIGADAS DE SEGURIDAD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</si>
  <si>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</si>
  <si>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</si>
  <si>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</si>
  <si>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</si>
  <si>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</si>
  <si>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</si>
  <si>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</si>
  <si>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</si>
  <si>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</si>
  <si>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</si>
  <si>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B1500011138</t>
  </si>
  <si>
    <t>TROPIGAS DOMINICANA ,SRL</t>
  </si>
  <si>
    <t>JVM-COMPRA DE GAS</t>
  </si>
  <si>
    <t xml:space="preserve">    UM-PARA INGRESAR LA CX P TV CABLE SAN JUAN AL 31/12/2016 *UM</t>
  </si>
  <si>
    <t>UNIQUE MANAGEMENT SOLUTIONS I. MARTINEZ,</t>
  </si>
  <si>
    <t>REC-CONSULTORIA PARA EVALUACION DE TALENTOS</t>
  </si>
  <si>
    <t>B1500000262</t>
  </si>
  <si>
    <t xml:space="preserve">    EMH-fact A010010010200000201/EMH/V.R.O/ periodo 2013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</si>
  <si>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</si>
  <si>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</si>
  <si>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</si>
  <si>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</si>
  <si>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</si>
  <si>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UM- COMPRA DE MATERIAL DE LIMPIEZA.  (PENDIENTE DE RECIBIR EXPEDIENTE)</t>
  </si>
  <si>
    <t>B1500000036</t>
  </si>
  <si>
    <t>FEM- COMPRA DE ALIMENTOS.</t>
  </si>
  <si>
    <t>Corresp. Febrero 2023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</si>
  <si>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</si>
  <si>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</si>
  <si>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</si>
  <si>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</si>
  <si>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</si>
  <si>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</si>
  <si>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</si>
  <si>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</si>
  <si>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</si>
  <si>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</si>
  <si>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B1500158207</t>
  </si>
  <si>
    <t>B1500137258</t>
  </si>
  <si>
    <t>B1500158213</t>
  </si>
  <si>
    <t>B1500000228</t>
  </si>
  <si>
    <t>B1500000366</t>
  </si>
  <si>
    <t>B1500047806</t>
  </si>
  <si>
    <t>B1500047852</t>
  </si>
  <si>
    <t>B1500047867</t>
  </si>
  <si>
    <t>259/23 A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</si>
  <si>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</si>
  <si>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</si>
  <si>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</si>
  <si>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</si>
  <si>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</si>
  <si>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</si>
  <si>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</si>
  <si>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</si>
  <si>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B1500000212</t>
  </si>
  <si>
    <t>B1500000154</t>
  </si>
  <si>
    <t>B1500000586</t>
  </si>
  <si>
    <t>B1500000518</t>
  </si>
  <si>
    <t>B1500000191</t>
  </si>
  <si>
    <t>B1500024649</t>
  </si>
  <si>
    <t>B1500000249</t>
  </si>
  <si>
    <t>B1500000279</t>
  </si>
  <si>
    <t>B1500004612</t>
  </si>
  <si>
    <t>B1500007983</t>
  </si>
  <si>
    <t>B1500007990</t>
  </si>
  <si>
    <t>B1500007313</t>
  </si>
  <si>
    <t>B1500007312</t>
  </si>
  <si>
    <t>B1500000725</t>
  </si>
  <si>
    <t>B1500000507</t>
  </si>
  <si>
    <t>B1500000844</t>
  </si>
  <si>
    <t>B1500000113</t>
  </si>
  <si>
    <t>B1500000120</t>
  </si>
  <si>
    <t>23/4337/0096</t>
  </si>
  <si>
    <t>B1500002084</t>
  </si>
  <si>
    <t>B1500002087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</si>
  <si>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</si>
  <si>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</si>
  <si>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</si>
  <si>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</si>
  <si>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</si>
  <si>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</si>
  <si>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</si>
  <si>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</si>
  <si>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</si>
  <si>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</si>
  <si>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</si>
  <si>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</si>
  <si>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</si>
  <si>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B1500000998</t>
  </si>
  <si>
    <t>B1500000999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</si>
  <si>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</si>
  <si>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</si>
  <si>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</si>
  <si>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</si>
  <si>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</si>
  <si>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</si>
  <si>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</si>
  <si>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</si>
  <si>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</si>
  <si>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</si>
  <si>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</si>
  <si>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</si>
  <si>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</si>
  <si>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</si>
  <si>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</si>
  <si>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</si>
  <si>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</si>
  <si>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</si>
  <si>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</si>
  <si>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</si>
  <si>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</si>
  <si>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</si>
  <si>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</si>
  <si>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</si>
  <si>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</si>
  <si>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</si>
  <si>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</si>
  <si>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</si>
  <si>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</si>
  <si>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B1500001019</t>
  </si>
  <si>
    <t>B1500001028</t>
  </si>
  <si>
    <t>B1500001016</t>
  </si>
  <si>
    <t>B1500001015</t>
  </si>
  <si>
    <t>B1500001035</t>
  </si>
  <si>
    <t>B1500001036</t>
  </si>
  <si>
    <t>B1500001034</t>
  </si>
  <si>
    <t>B0300000013</t>
  </si>
  <si>
    <t>B1500001686</t>
  </si>
  <si>
    <t>B1500001695</t>
  </si>
  <si>
    <t>B150000027</t>
  </si>
  <si>
    <t>B1500000277</t>
  </si>
  <si>
    <t>B1500000278</t>
  </si>
  <si>
    <t>B1500000291</t>
  </si>
  <si>
    <t>B1500001321</t>
  </si>
  <si>
    <t>FE2233</t>
  </si>
  <si>
    <t>B1500004842</t>
  </si>
  <si>
    <t>B1500000630</t>
  </si>
  <si>
    <t>B1500001635</t>
  </si>
  <si>
    <t>2303</t>
  </si>
  <si>
    <t>B1500002824</t>
  </si>
  <si>
    <t>B1500000225</t>
  </si>
  <si>
    <t>B1500000224</t>
  </si>
  <si>
    <t>M-63824</t>
  </si>
  <si>
    <t>B1500008049</t>
  </si>
  <si>
    <t>B1500010145</t>
  </si>
  <si>
    <t>B1500010101</t>
  </si>
  <si>
    <t>B1500002739</t>
  </si>
  <si>
    <t>B1500000831</t>
  </si>
  <si>
    <t>B1500000836</t>
  </si>
  <si>
    <t>B1500012432</t>
  </si>
  <si>
    <t>B1500000337</t>
  </si>
  <si>
    <t>B1500002752</t>
  </si>
  <si>
    <t>B1500011748</t>
  </si>
  <si>
    <t>B1500011140</t>
  </si>
  <si>
    <t>B1500012931</t>
  </si>
  <si>
    <t>B1500010697</t>
  </si>
  <si>
    <t>B1500002832</t>
  </si>
  <si>
    <t>B1500002840</t>
  </si>
  <si>
    <t>B1500010599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</si>
  <si>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</si>
  <si>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</si>
  <si>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</si>
  <si>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</si>
  <si>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</si>
  <si>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</si>
  <si>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</si>
  <si>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</si>
  <si>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</si>
  <si>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REC-SERVICIOS DE IMPRESION DE EJEMPLARES DE REVISTAS</t>
  </si>
  <si>
    <t>LNM- COMPRA DE ALIMENTOS PARA ESTUDIANTES</t>
  </si>
  <si>
    <t>ALMACENES OCEAN MEAT, SRL</t>
  </si>
  <si>
    <t>FEM-ALIMENTOS PARA LOS ESTUDIANTES</t>
  </si>
  <si>
    <t>ASOC. UNIVERS. IBEROAMERICANA DE POSTGRAD</t>
  </si>
  <si>
    <t>REC- MEMBRESIA ANUAL AUIP 2023. EU$ 1,500. A UNA TASA DE 60.6387</t>
  </si>
  <si>
    <t>ASOCIACION DE PRODUCTORES AGR. SJM</t>
  </si>
  <si>
    <t>REC- 40% ALQUILER DE LOCAL PARA DESARRROLLO DE DIPLOMADO EN LIDERAZGO EDUCATIVO EN SJM</t>
  </si>
  <si>
    <t>EMH-COMPRA DE GASOIL PARA USO DEL RECINTO</t>
  </si>
  <si>
    <t>REC-SERVICIO DE CAPACITACION DIPLOMADO</t>
  </si>
  <si>
    <t>CAYENART, SRL</t>
  </si>
  <si>
    <t>REC-ADQUISICIÓN DE ARTICULOS INSTITUCIONANLES PARA EL AREA DE RELACIONES INSTERISTUCIONALES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</si>
  <si>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</si>
  <si>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</si>
  <si>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</si>
  <si>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</si>
  <si>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</si>
  <si>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</si>
  <si>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REC-SERVICIOS DE COMUNICACION FACTURAS SUMARIAS LINEAS RECINTOS CTA. 751071915 FEB.23</t>
  </si>
  <si>
    <t>FEM- COMPRA DE AFICHES DE LOS PADRES DE LA PATRIA</t>
  </si>
  <si>
    <t>CYPHER TECHNOLOGIES, SRL</t>
  </si>
  <si>
    <t>EMH-CABLEADO PARA FIBRA OPTICA PARA CONECTIVIDAD DE TODAS LAS AREAS</t>
  </si>
  <si>
    <t>EPH- SERVICIO DE TRANSPORTE.</t>
  </si>
  <si>
    <t>REC-SUMINISTRO Y COLOCACION GRAVA DECORATIVA.OR-2022-00654 area de gazebo</t>
  </si>
  <si>
    <t>EPH- MANT. Y REP. DE VEHICULOS DEL RECINTO.</t>
  </si>
  <si>
    <t>REC-SERVICIOS DE MANTENIMIENTO PREVENTIVO Y REPARACION DE A/A FEM Y REC</t>
  </si>
  <si>
    <t>REC-MANTENIMIENTO PREVENTIVO Y CORRECTIVO DE CUARTO FRIO Y FREEZER. ISFODOSU-DAF-CM-2022-0198</t>
  </si>
  <si>
    <t>REC-SERVICIOS DE MANTENIMIENTO PREVENTIVO Y CORRECTIVO CUARTO FRIO Y FREEZER. ISFODOSU-DAF-2022-...</t>
  </si>
  <si>
    <t>REC-ADQUISICION DE REGLETAS Y EXTENSIONES USADAS EN EL PROYECTO NACIONAL DE I NDUCCION</t>
  </si>
  <si>
    <t>REC-ADQUISICION DE  EXTENSIONES ELECTRICAS USADAS EN EL PROYECTO NACIONAL DE INDUCCION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</si>
  <si>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</si>
  <si>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</si>
  <si>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</si>
  <si>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</si>
  <si>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REC- TICKETS DE COMBUSTIBLES PARA LA RECTORIA.</t>
  </si>
  <si>
    <t>EMH- FUMIGACIÓN DEL RECINTO ENERO 2023.</t>
  </si>
  <si>
    <t>EMH- FUMIGACIÓN DEL RECINTO</t>
  </si>
  <si>
    <t>EPH- FUMIGACIÓN DEL RECINTO FEB. 2023.</t>
  </si>
  <si>
    <t>REC-CONTRATACION DE AGENCIA DE MARKETING DIGITAL. OR.2022-00275 / PUBLICIDAD CONGRESO CARIBEÑO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</si>
  <si>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</si>
  <si>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</si>
  <si>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</si>
  <si>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</si>
  <si>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</si>
  <si>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</si>
  <si>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UM-COMPRA DE GAS PROPANO PARA USO DE LA COCINA DEL RECINTO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</si>
  <si>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</si>
  <si>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</si>
  <si>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</si>
  <si>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</si>
  <si>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</si>
  <si>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</si>
  <si>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FLOW SRL</t>
  </si>
  <si>
    <t>REC- COMPRA DE MOBILIARIO PARA EL ISFODOSU.</t>
  </si>
  <si>
    <t>REC-SERVICIO DE FUMIGACIÓN PARA LA RECTORIA Y EL FEM</t>
  </si>
  <si>
    <t>JVM-SERVICIO DE FUMIGACIÓN ENE 2023</t>
  </si>
  <si>
    <t>REC-SERVICIO DE FUMIGACIÓN FEB. 2023 PENDIENTE DE RECIBIR</t>
  </si>
  <si>
    <t>FUNDACION DE INV. DE LA UNIV. SEVILLA</t>
  </si>
  <si>
    <t>REC-75% SOBRE EL IMPORTE TOTAL DEL COTNTRATO UNA TASA  EUR9,975.00 A UNA TASA DE RD$60.6649</t>
  </si>
  <si>
    <t>GALEN OFFICE SUPPLY</t>
  </si>
  <si>
    <t>EMH-ADQUISICION DE ARTIVULOS DE HIGIENE</t>
  </si>
  <si>
    <t>EPH- COMPRA DE TICKETS DE GASOIL.</t>
  </si>
  <si>
    <t>EPH- COMPRA DE TICKETS DE GASOIL PARA USO DE LOS VEHICULOS DEL RECINTO</t>
  </si>
  <si>
    <t>GASTRONOMIA ELDRY KAMILLE BELTRE RAMIREZ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</si>
  <si>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</si>
  <si>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</si>
  <si>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</si>
  <si>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</si>
  <si>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</si>
  <si>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</si>
  <si>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Gregoria del Rosario Ortiz Then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</si>
  <si>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</si>
  <si>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</si>
  <si>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</si>
  <si>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</si>
  <si>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</si>
  <si>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</si>
  <si>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</si>
  <si>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</si>
  <si>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REC-ADQUISICION DE LIBROS</t>
  </si>
  <si>
    <t>UM- SERVICIO DE FOTOCOPIAS BLANCO Y NEGRO 8.5X11 JORNADAS ACADEMICAS</t>
  </si>
  <si>
    <t>LNM-COMPRA DE ALIMENTOS PARA ESTUDIANTES DEL RECINTO OR-2022-0233 1ER. PAGO</t>
  </si>
  <si>
    <t>FEM-ALIMENTOS PARA ESTUDIANTES</t>
  </si>
  <si>
    <t>LNN-ALIMENTOS PARA ESTUDIANTES</t>
  </si>
  <si>
    <t>LNN-ALIMENTOS PARA LOS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</si>
  <si>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</si>
  <si>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</si>
  <si>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</si>
  <si>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</si>
  <si>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</si>
  <si>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</si>
  <si>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</si>
  <si>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</si>
  <si>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</si>
  <si>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</si>
  <si>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</si>
  <si>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</si>
  <si>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</si>
  <si>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FEM-NOTA DE DEBITO AFECTA  LA FACTURA NCF B1500000954</t>
  </si>
  <si>
    <t>FEM-ADQUISICION DE MATERIALES DE OFICINA PARA USO DEL RECINTO,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</si>
  <si>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</si>
  <si>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</si>
  <si>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</si>
  <si>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</si>
  <si>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</si>
  <si>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JVM-ADQUISICION DE INSUMOS ALIMENTICIOS PARA USO DEL RECINTO</t>
  </si>
  <si>
    <t>EMH-ADQUISICION DE INSUMOS ALIMENTICIOS PARA USO DEL RECINTO</t>
  </si>
  <si>
    <t>Muñoz Concepto Mobiliario, S.A.</t>
  </si>
  <si>
    <t>REC - ADQUISISCION DE ARCHIVOS VARIOS</t>
  </si>
  <si>
    <t>REC-SERVICIOS DE CONDUCCION DE ACTIVIDAD APERTURA DIPLOMADOS 2DA COHORTE LIDERAZGO PEDAGOGICO PA...</t>
  </si>
  <si>
    <t>OCU</t>
  </si>
  <si>
    <t>REC- CUOTA DE MANT. Software Universitas TERCER TRIMESTRE 2022 USD47,174.00</t>
  </si>
  <si>
    <t>REC-ADQUISICION DE RENOVACION DE SOFTWARE</t>
  </si>
  <si>
    <t>REC-SERVICIOS DE IMPRESION Y ENCUADERNACION PARA DIVERSAS ACTIVIDADES</t>
  </si>
  <si>
    <t>FEM- COMPRA DE MOBILIARIO PARA OFICINAS DEL RECINTO.</t>
  </si>
  <si>
    <t>REC-EQUIPOS INFORMATICOS PARA EL INSTITUTO</t>
  </si>
  <si>
    <t>ORGANIZACION UNIVERSITARIA INTERAMERICA</t>
  </si>
  <si>
    <t>REC- MEMBRESIA ANUAL 2023. OUI USD 1,265 A UNA TASA DE RD$ 57.00</t>
  </si>
  <si>
    <t>REC- SERVICIOS FOTOGRAFICOS</t>
  </si>
  <si>
    <t>FEM-SERVICIO DE ALIMENTACION PARA  ACTIVIDAD DEL RECINTO</t>
  </si>
  <si>
    <t>PEOPLEWARE, SRL</t>
  </si>
  <si>
    <t>REC-ADQUISICION DE RENOVACION DE SOFWARE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</si>
  <si>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</si>
  <si>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</si>
  <si>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</si>
  <si>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</si>
  <si>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REC-MEMBRESIA DOI PARA REVISTA DE INVESTIGACION CARIBEÑA CY JOURNAL ARTICLE (USERS: ISFO) USD 21...</t>
  </si>
  <si>
    <t>REC - MEMBRESIA CROSSREF ANUAL 2023. USD 275.00 A UNA TASA DE 55.7024 PARA REVISTA DE INVESTIGAC...</t>
  </si>
  <si>
    <t>RANRAIBY, SRL</t>
  </si>
  <si>
    <t>REC-SERVICIOS DE CATERING P/PARTICIPANTES 1ER. MODULODEL PROGRAMA NACIONAL DE INDUCCION MINERD</t>
  </si>
  <si>
    <t>REC-SERVICIOS DE CATERING DIAS 4 Y 18 FEB.2023</t>
  </si>
  <si>
    <t>REC- SEGURO COMPLEMENTARIO, MARZO 2023.</t>
  </si>
  <si>
    <t>REC- SEGURO COMPLEMENTARIO, MARZO 2023</t>
  </si>
  <si>
    <t>Servicio Expreso del Este, S.R.L.</t>
  </si>
  <si>
    <t>JVM- SERVICIO DE MANTENIMIENTO DE FOTOCOPIADORA.</t>
  </si>
  <si>
    <t>JVM- COMPRA DE TICKETS DE GASOIL.</t>
  </si>
  <si>
    <t>FEM- COMPRA DE TICKETS DE GASOIL.</t>
  </si>
  <si>
    <t>FEM- COMPRA DE TICKETS DE GASOLINA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</si>
  <si>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</si>
  <si>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</si>
  <si>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</si>
  <si>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</si>
  <si>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</si>
  <si>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FEM- SERVICIO DE INSTALACIÓN DE HORNOS CONVENCIONALES.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</si>
  <si>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</si>
  <si>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</si>
  <si>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</si>
  <si>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</si>
  <si>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EPH- COMPRA DE ALIMENTOS.</t>
  </si>
  <si>
    <t>UM-COMPRA DE ALIMENTOS</t>
  </si>
  <si>
    <t>TARJA SOFTWARE, SRL</t>
  </si>
  <si>
    <t>REC-XG 330 XSTREAM PROTECTION Y WEBSERVERPROTECTION</t>
  </si>
  <si>
    <t>EMH-COMPRA DE GAS</t>
  </si>
  <si>
    <t>FEM- COMPRA DE ALIMENTOS PARA EL RECINTO</t>
  </si>
  <si>
    <t>REC- SERVICIO DE VIGILANCIA ISFODOSU, EMH, LNNM Y JVM</t>
  </si>
  <si>
    <t>Wind Telecom S.A.</t>
  </si>
  <si>
    <t>REC-SERVICIO DE INTERNET RECINTO LNM USD2,657.07 A  UNA TASA  DE RD$55.8229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</si>
  <si>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</si>
  <si>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</si>
  <si>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</si>
  <si>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</si>
  <si>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</si>
  <si>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90 dias</t>
  </si>
  <si>
    <t>REC-ANULACION DE CKEQUE NO, 011627 POR INCUMPLIMIENTO EN RPE SERVICIO BRINDADO</t>
  </si>
  <si>
    <t>E4500004124</t>
  </si>
  <si>
    <t xml:space="preserve">Instituto Hijas de la Maria Auxiliadora </t>
  </si>
  <si>
    <t>B1500000377</t>
  </si>
  <si>
    <t>B1500000267</t>
  </si>
  <si>
    <t>UM- ARTICULOS DE LIMPIEZA</t>
  </si>
  <si>
    <t>REC</t>
  </si>
  <si>
    <t>B1500000369</t>
  </si>
  <si>
    <t>AFICHES, BROCHURES Y VOLANTES INFORMATIVOS</t>
  </si>
  <si>
    <t>B1500000103</t>
  </si>
  <si>
    <t>BROCHE CON IMPRESO DE LA INSTITUCION</t>
  </si>
  <si>
    <t>Etiquetas de fila</t>
  </si>
  <si>
    <t>Total general</t>
  </si>
  <si>
    <t>Suma de Monto de la Deuda RD$</t>
  </si>
  <si>
    <t>B0400000022</t>
  </si>
  <si>
    <t>FEM-NOTA DE CREDITO QUE AFECTA  AL NCF B1500001019</t>
  </si>
  <si>
    <t>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</si>
</sst>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len Eustacia Fulcar de los Santos" refreshedDate="44994.678803356481" createdVersion="8" refreshedVersion="8" minRefreshableVersion="3" recordCount="687" xr:uid="{835A8F22-96C6-4E0E-95F4-527B5BF80FD6}">
  <cacheSource type="worksheet">
    <worksheetSource ref="A9:H696" sheet="Hoja1"/>
  </cacheSource>
  <cacheFields count="8">
    <cacheField name="Recinto" numFmtId="43">
      <sharedItems/>
    </cacheField>
    <cacheField name="Fecha de Registro" numFmtId="164">
      <sharedItems containsSemiMixedTypes="0" containsNonDate="0" containsDate="1" containsString="0" minDate="2015-09-18T00:00:00" maxDate="2023-03-01T00:00:00"/>
    </cacheField>
    <cacheField name="No. de Factura o Comprobante" numFmtId="49">
      <sharedItems/>
    </cacheField>
    <cacheField name="Nombre del Acreedor" numFmtId="49">
      <sharedItems count="234">
        <s v="365 Frio Movil"/>
        <s v="A GIL SOLUCIONES DE AGUA SRL"/>
        <s v="AD MARKETING LIVE,S.R.L."/>
        <s v="AGROGLOBAL EXPORT E IMPORT, SRL"/>
        <s v="Agua Crystal, S.A."/>
        <s v="AGUA PLANETA AZUL"/>
        <s v="AGUAS NACIONALES DOMINIC, SRL"/>
        <s v="AH Editora Offset SRL"/>
        <s v="ALBA IRIS DE LA ROSA CORDERO"/>
        <s v="Albadoca , S.A."/>
        <s v="ALEGO COMERCIAL, SRL"/>
        <s v="ALEGRE EVENTOS, SRL"/>
        <s v="ALL OFFICE SOLUTIONS , SRL"/>
        <s v="ALMACEN JUAN MARIA GARCIAS"/>
        <s v="Almacenes El Encanto, S.A.S."/>
        <s v="ALMACENES OCEAN MEAT, SRL"/>
        <s v="ANDY DANIEL MELO ABREU"/>
        <s v="ASOC. UNIVERS. IBEROAMERICANA DE POSTGRAD"/>
        <s v="Asoc.Dom.de Rectores de Universidades"/>
        <s v="ASOCIACION DE PRODUCTORES AGR. SJM"/>
        <s v="ASOCIACION PMI CAPITULO REP. DOMINICANA,"/>
        <s v="AVION DIESEL"/>
        <s v="BAMYR STD, SRL"/>
        <s v="BATISSA SRL"/>
        <s v="BJ TODO ALQUILER &amp; EVENTOS, SRL"/>
        <s v="Capacitacion Especializada (CAES)"/>
        <s v="CASA  JARABACOA, S.R.L."/>
        <s v="CASTSO GROUP, SRL"/>
        <s v="CAYENART, SRL"/>
        <s v="Cecomsa, S.A."/>
        <s v="CENPA COMERCIAL , SRL"/>
        <s v="CENTRO AUTOMOTRIZ REMESA,SRL"/>
        <s v="CENTROXPERT,  SRL"/>
        <s v="CEVAGRA, SRL"/>
        <s v="CHECKPOINT DOMINICANA SRL"/>
        <s v="Cigoil Caribe, S.A."/>
        <s v="Circuit Worl, srl"/>
        <s v="COLLEGE BOARD"/>
        <s v="COMERCIAL BENZAN HERRERA, SRL"/>
        <s v="COMERCIAL CODI, SRL"/>
        <s v="COMERCIALIZADORA LANIPSE"/>
        <s v="Compañía Dominicana de Teléfono"/>
        <s v="Compu Office Dominicana SRL"/>
        <s v="CONGESUR CONGELADOS DEL SUR"/>
        <s v="Constructora Estrucdom, SRL"/>
        <s v="COPYSERVINK DE LA CRUZ, SRL"/>
        <s v="CORAMCA, SRL"/>
        <s v="CRISTIAN MANUEL NUÑEZ TAVERAS"/>
        <s v="Cros Publicidad, S.R.L."/>
        <s v="CYPHER TECHNOLOGIES, SRL"/>
        <s v="DAMIAN MIGUEL ANGEL TAVARES REYES"/>
        <s v="DEALCORP INVESMENT, SRL"/>
        <s v="DEMEERO CONSTRUCTORA, SRL"/>
        <s v="DI PARTES Y MECANICA DIESEL SRL"/>
        <s v="Difo Electromecanica, SRL"/>
        <s v="DINEBA DISEÑOS INTERIORES Y EBANISTERIA"/>
        <s v="Direccion General de Aduanas"/>
        <s v="DISTRIBUIDORA BACESMOS, SRL."/>
        <s v="Distribuidora Escolar S.A."/>
        <s v="Distribuidora PDs, SRL"/>
        <s v="DISTRIBUIDORES INTERN. PETROLEO, S.A."/>
        <s v="DITA SERVICES SRL"/>
        <s v="DMC DIGITAL MARKETING TO CONSUMERS"/>
        <s v="DR. JOSE PIO SANTANA HERRERA"/>
        <s v="Dubamed SRL"/>
        <s v="Editora del Caribe C. por A"/>
        <s v="Editora Listin Diario"/>
        <s v="ELDRY KAMILLE BELTRE RAMIREZ"/>
        <s v="ELVIRA POLANCO DIAZ"/>
        <s v="Empresas Miltin SRL"/>
        <s v="Erika Chaykira Guzman Caraballo"/>
        <s v="Esmeralda Caceres de los Santos"/>
        <s v="ESPECIALIDADES GRAFICAS MORAN &amp; ASOC"/>
        <s v="ETIQUETAS Y MARCADORES MELO, SRL"/>
        <s v="EVENTOS SONIA &amp; FELIX, SRL"/>
        <s v="EXIMEDIA, SRL"/>
        <s v="EXPRESS SERVICIOS LOGISTICOS"/>
        <s v="Ezequiel Bionegym . srl"/>
        <s v="FAMA ELEVATOR SERVICE, SRL"/>
        <s v="FANNY ELVIRA MONSANTO PEREZ"/>
        <s v="Fashion Textiles Mfla, Srl"/>
        <s v="FEJAGUS COMERCIAL, SRL"/>
        <s v="FEROX SOLUTIONS"/>
        <s v="FL&amp;M COMERCIAL"/>
        <s v="FLORIANO, SRL"/>
        <s v="FLOW SRL"/>
        <s v="FUMISMART, SRL"/>
        <s v="FUNDACION DE INV. DE LA UNIV. SEVILLA"/>
        <s v="Fundación Educativa Oriental"/>
        <s v="FUNDACION MUNICIPIOS AL DIA"/>
        <s v="GALCOCI SRL"/>
        <s v="GALEN OFFICE SUPPLY"/>
        <s v="GARENA, SRL"/>
        <s v="Gas Antillanos"/>
        <s v="Gasolinera Franco Bido , SRL"/>
        <s v="GASTRONOMIA ELDRY KAMILLE BELTRE RAMIREZ"/>
        <s v="GENIUS PRINT GRAPHIC, SRL"/>
        <s v="Gestion Energetica e Ind. Suaport (GEISA)"/>
        <s v="GGM COMUNICACIONES INTEGRALES, SRL"/>
        <s v="GL Promociones, SRL"/>
        <s v="GLOBAL PROMO JO LE, SRL"/>
        <s v="Gregoria del Rosario Ortiz Then"/>
        <s v="GRUPO ANTACE, SRL."/>
        <s v="Grupo Astro SRL"/>
        <s v="GRUPO IRMACELI SERVICES, SRL"/>
        <s v="GRUPO LEXMARK SRL"/>
        <s v="GRUPO NOUS, SRL"/>
        <s v="H&amp;D SUPLIDORA DE OFICINA SRL"/>
        <s v="Hermosillo Comercial, SRL"/>
        <s v="HERNANDEZ ALICOMSA HASA"/>
        <s v="HERNANDEZ PEGUERO &amp; ASOCIADOS"/>
        <s v="HIMAL COMPAÑIA"/>
        <s v="HOTEL COSTA LARIMAR, SRL"/>
        <s v="Hotel Platino, SRL"/>
        <s v="HV Medisolutions, SRL"/>
        <s v="Identificaciones Corporativas Srl"/>
        <s v="Importadora de Prod. p/ Oficinas"/>
        <s v="Imprenta  Hnos Paniagua cxa"/>
        <s v="Impresora Kelvis, SRL"/>
        <s v="Impresora KR, SRL"/>
        <s v="Impresos  Camilo, S.A"/>
        <s v="Instituto Hijas de la Maria Auxiliadora "/>
        <s v="INSTITUTO POSTAL DOMINICANO"/>
        <s v="Inversiones DLP,SRL"/>
        <s v="Inversiones Express, SRL"/>
        <s v="INVERSIONES ND &amp; ASOCIADOS SRL"/>
        <s v="Inversiones Tejeda Valera"/>
        <s v="Inversiones Toledo Marte SRL"/>
        <s v="INVERSIONES VERADALIA SRL"/>
        <s v="IQTEK SOLUTIONS, SRL"/>
        <s v="IRIS ARMONIA PEÑA MINAYA"/>
        <s v="J.C.Q, INGENIERIA EN ASENSORES, SRL"/>
        <s v="JARDIN ORIENTAL"/>
        <s v="JOSE AUGUSTO DIAZ PORRA"/>
        <s v="JOSE PIO SANTANA HERRERA"/>
        <s v="LA COCINA GUSTAER, SRL"/>
        <s v="LEONARDO LUCIANO REYES"/>
        <s v="Litang Investments, SRL"/>
        <s v="Logomarca"/>
        <s v="LUAMCI COMPANY, SRL"/>
        <s v="MACORISANA DE COMBUSTIBLE , SRL"/>
        <s v="MAIKOL JOSE DE LA ROSA RAMIREZ"/>
        <s v="Maitri, SRL"/>
        <s v="Manuel Ant.Rosario Almanzar"/>
        <s v="Marita Gourmet, SRL"/>
        <s v="Mattar Consulting, SRL"/>
        <s v="MERCA DEL ATLANTICO, SRL"/>
        <s v="MINERVA EMILIA PEREYRA PEREZ"/>
        <s v="MIXFACIITY ARL, SRL"/>
        <s v="MULTFOODS GM DOMINICANA"/>
        <s v="Multimpresos OHPE, SRL"/>
        <s v="MULTISERVICIOS ALEMI, SRL"/>
        <s v="Muñoz Concepto Mobiliario, S.A."/>
        <s v="Negociado de vehiculo SRL"/>
        <s v="NEGOCIOS DOMINICALY, SRL"/>
        <s v="Nestevez Servicios de comunicación SRL"/>
        <s v="OCU"/>
        <s v="Offitek, SRL"/>
        <s v="OFICENTRO ORIENTAL"/>
        <s v="Oficina Universal, S.A."/>
        <s v="OFIGRAFIS DEL CARIBE"/>
        <s v="ORGANIZACION UNIVERSITARIA INTERAMERICA"/>
        <s v="OTROJO EIRL"/>
        <s v="P.A. CATERING, S.R.L."/>
        <s v="PA CATERING SRL"/>
        <s v="PEOPLEWARE, SRL"/>
        <s v="PERFECT PEST CONTROL , SRL"/>
        <s v="Pollo Licey ,Srl"/>
        <s v="procomer , srl"/>
        <s v="PROLIMDES COMERCIAL"/>
        <s v="PUBLISHERS INTERNATIONAL LINKING A, INC"/>
        <s v="QUALITY GLOBAL BUSINESS GB SRL"/>
        <s v="Quitasoles Ambientales, C por A."/>
        <s v="R&amp;S INTERNACIONAL SRL"/>
        <s v="Rafael Arnaldo Sosa Liriano"/>
        <s v="RAMIREZ &amp; MOJICA, SRL"/>
        <s v="Ramon Valdez Perez"/>
        <s v="RANRAIBY, SRL"/>
        <s v="RE POWER ELECTROSISTEMAS, SRL"/>
        <s v="REFRISA SRL"/>
        <s v="RHUMAN SITE, SRL"/>
        <s v="Rogelio Antonio Ureña Paredes"/>
        <s v="S &amp; G Computer SRL"/>
        <s v="SABE MG, SRL"/>
        <s v="SEGURO NACIONAL DE SALUD"/>
        <s v="SEGUROS UNIVERSAL, SA"/>
        <s v="Servicio Expreso del Este, S.R.L."/>
        <s v="SERVICIOS E INSTALACIONES TECNICAS PROF."/>
        <s v="SERVICIOS EMPRESARIALES CANAAN, SRL."/>
        <s v="SERVICIOS PARA CLINICS Y HOSPITALES"/>
        <s v="Sierra Peña Auto Service, SRL"/>
        <s v="SIMENI PATNER, SRL"/>
        <s v="SISTEMAS Y TECNOLOGIA, S.R.L."/>
        <s v="SITCORP, SRL"/>
        <s v="SOCIEDAD DOMINICANA DE FISICA (SODOFI)"/>
        <s v="SOLUCIONES DEL CARIBE DURAN NUÑEZ"/>
        <s v="SOLUCIONES ELECTRICAS Y ELECT. VARGAS"/>
        <s v="SOLUCIONES INDUSTRIALES SOLISA."/>
        <s v="SOLUGRAL, S.R.L."/>
        <s v="SOLVALMEN, SRL"/>
        <s v="SULIMA IMPORT,SRL"/>
        <s v="SUMINISTRO GUIPAK, SRL"/>
        <s v="SUPERCENTRO TAMBORIL, SRL"/>
        <s v="SUPLIDORA INDUSTRIAL DOMINICANA, S.R.L."/>
        <s v="SUPLIDORA LEO PEÑA"/>
        <s v="Suplidores Diveros, S.R.L."/>
        <s v="SUPLIGENSA, S.R.L."/>
        <s v="SUPLIMADE COMERCIAL, SRL"/>
        <s v="Suprema Qualitas, SRL"/>
        <s v="TA BUENO CAFETERIA, SRL"/>
        <s v="Tacubaya Inmobiliaria, SRL"/>
        <s v="TARJA SOFTWARE, SRL"/>
        <s v="Technalab , S.A"/>
        <s v="TECNAS EIRL"/>
        <s v="TRANSPORTE VIASA, SRL"/>
        <s v="TROPIGAS DOMINICANA ,SRL"/>
        <s v="TURISTRAN DOMINICANA"/>
        <s v="TV Cable San Juan"/>
        <s v="UNIFORMES GAI, SRL"/>
        <s v="UNIQUE MANAGEMENT SOLUTIONS I. MARTINEZ,"/>
        <s v="UVRO SOLUCIONES EMPRESARIALES, SRL"/>
        <s v="V.R.O. Contratista"/>
        <s v="VASQUEZ REPUESTOS Y SERV.PARA AUTO"/>
        <s v="VEGETALES MAS Y SUERO JIMENEZ"/>
        <s v="VEGETALES POLANCO SANCHEZ"/>
        <s v="VICTOR GARCIA  AIRE ACONDICIONADO, SRL"/>
        <s v="VIGILANTES NAVIEROS DEL CARIBE,SRL"/>
        <s v="VILLA DIGITAL, QUALITAS RED TECNOLOGICA"/>
        <s v="VILMA DARIANA RODRIGUEZ DE JIMENEZ"/>
        <s v="Wind Telecom S.A."/>
        <s v="Yaex Corp.de Operaciones Alimenticias"/>
        <s v="YAXIS COMERCIAL, SRL"/>
        <s v="YONA YONEL DIESEL SRL"/>
        <s v="PRODUCTOS COMERCIALES , SRL" u="1"/>
      </sharedItems>
    </cacheField>
    <cacheField name="Concepto" numFmtId="49">
      <sharedItems/>
    </cacheField>
    <cacheField name="Monto de la Deuda RD$" numFmtId="43">
      <sharedItems containsSemiMixedTypes="0" containsString="0" containsNumber="1" minValue="-42775" maxValue="4076428"/>
    </cacheField>
    <cacheField name="Terminos de pago (días)" numFmtId="164">
      <sharedItems/>
    </cacheField>
    <cacheField name="Fecha de Vencimiento" numFmtId="14">
      <sharedItems containsSemiMixedTypes="0" containsNonDate="0" containsDate="1" containsString="0" minDate="2015-11-02T00:00:00" maxDate="2023-04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7">
  <r>
    <s v="REC"/>
    <d v="2023-01-18T00:00:00"/>
    <s v="B1500000049"/>
    <x v="0"/>
    <s v="REC-ALQUILER DE AIRE ACONDICIONADO PARA SER USADO EN EL DIPLOMADO DE LIDEREZGO"/>
    <n v="160480"/>
    <s v="45 Dias"/>
    <d v="2023-03-04T00:00:00"/>
  </r>
  <r>
    <s v="REC"/>
    <d v="2023-02-20T00:00:00"/>
    <s v="B1500000050"/>
    <x v="0"/>
    <s v="REC-ALQUILER DE AIRE ACONDICIONADO PARA SER USADO EN EL DIPLOMADO DE LIDEREZGO"/>
    <n v="160480"/>
    <s v="45 Dias"/>
    <d v="2023-04-06T00:00:00"/>
  </r>
  <r>
    <s v="LNM"/>
    <d v="2022-05-04T00:00:00"/>
    <s v="B1500000110"/>
    <x v="1"/>
    <s v="LNM-SERVICIOS DE MANTENIMIENTO Y REP. DE MUEBLES DE OFICINA"/>
    <n v="63328"/>
    <s v="45 Dias"/>
    <d v="2022-06-18T00:00:00"/>
  </r>
  <r>
    <s v="JVM"/>
    <d v="2017-09-20T00:00:00"/>
    <s v="A010010011500000609"/>
    <x v="2"/>
    <s v="JVM-REFRIGERIO Y ALMUERZO"/>
    <n v="52392"/>
    <s v="45 Dias"/>
    <d v="2017-11-04T00:00:00"/>
  </r>
  <r>
    <s v="REC"/>
    <d v="2017-12-01T00:00:00"/>
    <s v="A010010011500000607"/>
    <x v="2"/>
    <s v="REC-CATERING ACTIVIDADES VARIAS"/>
    <n v="44745.599999999999"/>
    <s v="45 Dias"/>
    <d v="2018-01-15T00:00:00"/>
  </r>
  <r>
    <s v="EMH"/>
    <d v="2022-09-12T00:00:00"/>
    <s v="B1500000160"/>
    <x v="3"/>
    <s v="EMH-ADQUISICION DE FRUTAS Y VEGETALES"/>
    <n v="13285"/>
    <s v="45 Dias"/>
    <d v="2022-10-27T00:00:00"/>
  </r>
  <r>
    <s v="EMH"/>
    <d v="2022-11-09T00:00:00"/>
    <s v="B1500000198"/>
    <x v="3"/>
    <s v="EMH-ADQUISICION DE ALIMENTOS PARA USO DEL RECINTO."/>
    <n v="30235"/>
    <s v="45 Dias"/>
    <d v="2022-12-24T00:00:00"/>
  </r>
  <r>
    <s v="EMH"/>
    <d v="2022-12-05T00:00:00"/>
    <s v="B1500000218"/>
    <x v="3"/>
    <s v="EMH-COMPRA DE ALIMENTOS"/>
    <n v="27770"/>
    <s v="45 Dias"/>
    <d v="2023-01-19T00:00:00"/>
  </r>
  <r>
    <s v="FEM"/>
    <d v="2023-01-31T00:00:00"/>
    <s v="B1500000252"/>
    <x v="3"/>
    <s v="FEM- COMPRA DE ALIMENTOS PARA EL RECINTO.  (PENDIENTE DE RECIBIR EXPEDIENTE)"/>
    <n v="93279"/>
    <s v="45 Dias"/>
    <d v="2023-03-17T00:00:00"/>
  </r>
  <r>
    <s v="FEM"/>
    <d v="2023-01-31T00:00:00"/>
    <s v="B1500000253"/>
    <x v="3"/>
    <s v="FEM- COMPRA DE ALIMENTOS.  (PENDIENTE DE RECIBIR EXPEDIENTE)"/>
    <n v="7500"/>
    <s v="45 Dias"/>
    <d v="2023-03-17T00:00:00"/>
  </r>
  <r>
    <s v="UM-"/>
    <d v="2023-01-31T00:00:00"/>
    <s v="B1500000254"/>
    <x v="3"/>
    <s v="UM- COMPRA DE ALIMENTOS.  (PENDIENTE DE RECIBIR EXPEDIENTE)"/>
    <n v="26590.12"/>
    <s v="45 Dias"/>
    <d v="2023-03-17T00:00:00"/>
  </r>
  <r>
    <s v="FEM"/>
    <d v="2023-02-14T00:00:00"/>
    <s v="B1500000266"/>
    <x v="3"/>
    <s v="FEM- COMPRA DE ALIMENTOS P/ ESTUDIANTES"/>
    <n v="44500"/>
    <s v="45 Dias"/>
    <d v="2023-03-31T00:00:00"/>
  </r>
  <r>
    <s v="FEM"/>
    <d v="2023-02-14T00:00:00"/>
    <s v="B1500000264"/>
    <x v="3"/>
    <s v="FEM- COMPRA DE ALIMENTOS P/ ESTUDIANTES"/>
    <n v="36108"/>
    <s v="45 Dias"/>
    <d v="2023-03-31T00:00:00"/>
  </r>
  <r>
    <s v="EMH"/>
    <d v="2023-02-14T00:00:00"/>
    <s v="B1500000265"/>
    <x v="3"/>
    <s v="EMH- COMPRA DE ALIMENTOS P/ ESTUDIANTES"/>
    <n v="36025"/>
    <s v="45 Dias"/>
    <d v="2023-03-31T00:00:00"/>
  </r>
  <r>
    <s v="LNN"/>
    <d v="2023-02-16T00:00:00"/>
    <s v="B1500000271"/>
    <x v="3"/>
    <s v="LNN- COMPRA DE ALIMENTOS P/ ESTUDIANTES"/>
    <n v="5600"/>
    <s v="45 Dias"/>
    <d v="2023-04-02T00:00:00"/>
  </r>
  <r>
    <s v="LNN"/>
    <d v="2023-02-16T00:00:00"/>
    <s v="B1500000270"/>
    <x v="3"/>
    <s v="LNN- COMPRA DE ALIMENTOS P/ ESTUDIANTES"/>
    <n v="17558.400000000001"/>
    <s v="45 Dias"/>
    <d v="2023-04-02T00:00:00"/>
  </r>
  <r>
    <s v="FEM"/>
    <d v="2018-02-15T00:00:00"/>
    <s v="A010010011500075097"/>
    <x v="4"/>
    <s v="FEM-COMPRA DE AGUA PURIFICADA 5 GL"/>
    <n v="12150"/>
    <s v="45 Dias"/>
    <d v="2018-04-01T00:00:00"/>
  </r>
  <r>
    <s v="FEM"/>
    <d v="2018-02-21T00:00:00"/>
    <s v="A010010011500075240"/>
    <x v="4"/>
    <s v="FEM-COMPRA DE AGUA PURIFICADA 5GL"/>
    <n v="10152"/>
    <s v="45 Dias"/>
    <d v="2018-04-07T00:00:00"/>
  </r>
  <r>
    <s v="FEM"/>
    <d v="2018-03-07T00:00:00"/>
    <s v="A010010011500075569"/>
    <x v="4"/>
    <s v="FEM-COMPRA AGUA PURIFICADA 5GL"/>
    <n v="11124"/>
    <s v="45 Dias"/>
    <d v="2018-04-21T00:00:00"/>
  </r>
  <r>
    <s v="FEM"/>
    <d v="2022-05-04T00:00:00"/>
    <s v="B1500036033"/>
    <x v="4"/>
    <s v="FEM-COMPRA DE AGUA"/>
    <n v="13509"/>
    <s v="45 Dias"/>
    <d v="2022-06-18T00:00:00"/>
  </r>
  <r>
    <s v="EMH"/>
    <d v="2023-01-17T00:00:00"/>
    <s v="B1500040174"/>
    <x v="4"/>
    <s v="EMH-COMPRA DE AGUA"/>
    <n v="15990"/>
    <s v="45 Dias"/>
    <d v="2023-03-03T00:00:00"/>
  </r>
  <r>
    <s v="EMH"/>
    <d v="2023-01-24T00:00:00"/>
    <s v="B1500040293"/>
    <x v="4"/>
    <s v="EMH- COMPRA DE AGUA PARA EL RECINTO"/>
    <n v="14040"/>
    <s v="45 Dias"/>
    <d v="2023-03-10T00:00:00"/>
  </r>
  <r>
    <s v="EMH"/>
    <d v="2023-02-01T00:00:00"/>
    <s v="B1500040404"/>
    <x v="4"/>
    <s v="EMH- COMPRA DE AGUA PARA EL RECINTO"/>
    <n v="15470"/>
    <s v="45 Dias"/>
    <d v="2023-03-18T00:00:00"/>
  </r>
  <r>
    <s v="EMH"/>
    <d v="2023-02-14T00:00:00"/>
    <s v="B1500040603"/>
    <x v="4"/>
    <s v="EMH- COMPRA DE AGUA PARA EL RECINTO"/>
    <n v="14495"/>
    <s v="45 Dias"/>
    <d v="2023-03-31T00:00:00"/>
  </r>
  <r>
    <s v="EMH"/>
    <d v="2023-02-14T00:00:00"/>
    <s v="B1500040490"/>
    <x v="4"/>
    <s v="EMH- COMPRA DE AGUA PARA EL RECINTO"/>
    <n v="14820"/>
    <s v="45 Dias"/>
    <d v="2023-03-31T00:00:00"/>
  </r>
  <r>
    <s v="EMH"/>
    <d v="2023-02-21T00:00:00"/>
    <s v="B1500040697"/>
    <x v="4"/>
    <s v="EMH- COMPRA DE AGUA PARA EL RECINTO"/>
    <n v="15730"/>
    <s v="45 Dias"/>
    <d v="2023-04-07T00:00:00"/>
  </r>
  <r>
    <s v="REC"/>
    <d v="2022-07-08T00:00:00"/>
    <s v="B1500138487"/>
    <x v="5"/>
    <s v="REC-COMPRA DE AGUA"/>
    <n v="10500"/>
    <s v="45 Dias"/>
    <d v="2022-08-22T00:00:00"/>
  </r>
  <r>
    <s v="REC"/>
    <d v="2022-07-22T00:00:00"/>
    <s v="B1500137411"/>
    <x v="5"/>
    <s v="REC-ADQUISICION DE BOTELLONES DE AGUA DE 5 GALONES"/>
    <n v="8760"/>
    <s v="45 Dias"/>
    <d v="2022-09-05T00:00:00"/>
  </r>
  <r>
    <s v="REC"/>
    <d v="2022-09-02T00:00:00"/>
    <s v="B1500146549"/>
    <x v="5"/>
    <s v="REC-COMPRA DE AGUA BOTELLONES DE 5 GALONES"/>
    <n v="9540"/>
    <s v="45 Dias"/>
    <d v="2022-10-17T00:00:00"/>
  </r>
  <r>
    <s v="REC"/>
    <d v="2022-09-20T00:00:00"/>
    <s v="B1500147398"/>
    <x v="5"/>
    <s v="REC-COMPRA DE  AGUA DE 16.09 ONZAS 20/1"/>
    <n v="11200"/>
    <s v="45 Dias"/>
    <d v="2022-11-04T00:00:00"/>
  </r>
  <r>
    <s v="REC"/>
    <d v="2022-09-21T00:00:00"/>
    <s v="B1500147060"/>
    <x v="5"/>
    <s v="REC-COMPRA DE  AGUA DE BOTELLON 123 BOTELLONES"/>
    <n v="7380"/>
    <s v="45 Dias"/>
    <d v="2022-11-05T00:00:00"/>
  </r>
  <r>
    <s v="REC"/>
    <d v="2022-12-15T00:00:00"/>
    <s v="B1500153591"/>
    <x v="5"/>
    <s v="REC-ADQUISICION DE BOTELLONES DE AGUA"/>
    <n v="10860"/>
    <s v="45 Dias"/>
    <d v="2023-01-29T00:00:00"/>
  </r>
  <r>
    <s v="FEM"/>
    <d v="2023-01-05T00:00:00"/>
    <s v="B1500153615"/>
    <x v="5"/>
    <s v="FEM- COMPRA DE AGUA. (PENDIENTE DE RECIBIR EXPEDIENTE)"/>
    <n v="16740"/>
    <s v="45 Dias"/>
    <d v="2023-02-19T00:00:00"/>
  </r>
  <r>
    <s v="REC"/>
    <d v="2023-01-13T00:00:00"/>
    <s v="B1500154807"/>
    <x v="5"/>
    <s v="REC-COMPRA DE BOTELLONES DE AGUA"/>
    <n v="13260"/>
    <s v="45 Dias"/>
    <d v="2023-02-27T00:00:00"/>
  </r>
  <r>
    <s v="FEM"/>
    <d v="2023-01-19T00:00:00"/>
    <s v="B1500157385"/>
    <x v="5"/>
    <s v="FEM- COMPRA DE AGUA. (PENDIENTE DE RECIBIR EXPEDIENTE)"/>
    <n v="14760"/>
    <s v="45 Dias"/>
    <d v="2023-03-05T00:00:00"/>
  </r>
  <r>
    <s v="REC"/>
    <d v="2023-01-27T00:00:00"/>
    <s v="B1500157394"/>
    <x v="5"/>
    <s v="REC-COMPRA DE AGUA PARA LA RECTORIA DEL ISFODOSU"/>
    <n v="8160"/>
    <s v="45 Dias"/>
    <d v="2023-03-13T00:00:00"/>
  </r>
  <r>
    <s v="FEM"/>
    <d v="2023-02-02T00:00:00"/>
    <s v="B1500157787"/>
    <x v="5"/>
    <s v="FEM-COMPRA DE AGUA PARA USO RECINTO Y LOS ESTUDIANTES"/>
    <n v="15900"/>
    <s v="45 Dias"/>
    <d v="2023-03-19T00:00:00"/>
  </r>
  <r>
    <s v="FEM"/>
    <d v="2023-02-13T00:00:00"/>
    <s v="B1500157796"/>
    <x v="5"/>
    <s v="FEM-COMPRA DE AGUA USO DEL RECINTO"/>
    <n v="13380"/>
    <s v="45 Dias"/>
    <d v="2023-03-30T00:00:00"/>
  </r>
  <r>
    <s v="REC"/>
    <d v="2023-02-16T00:00:00"/>
    <s v="B1500158207"/>
    <x v="5"/>
    <s v="REC-COMPRA DE AGUA PARA LA RECTORIA DEL ISFODOSU"/>
    <n v="10080"/>
    <s v="45 Dias"/>
    <d v="2023-04-02T00:00:00"/>
  </r>
  <r>
    <s v="REC"/>
    <d v="2023-02-16T00:00:00"/>
    <s v="B1500137258"/>
    <x v="5"/>
    <s v="REC-COMPRA DE AGUA PARA LA RECTORIA DEL ISFODOSU"/>
    <n v="4650.3"/>
    <s v="45 Dias"/>
    <d v="2023-04-02T00:00:00"/>
  </r>
  <r>
    <s v="FEM"/>
    <d v="2023-02-23T00:00:00"/>
    <s v="B1500158213"/>
    <x v="5"/>
    <s v="FEM-COMPRA DE AGUA PARA USO DE LOS ESTUDIANTES"/>
    <n v="13200"/>
    <s v="45 Dias"/>
    <d v="2023-04-09T00:00:00"/>
  </r>
  <r>
    <s v="JVM"/>
    <d v="2022-11-15T00:00:00"/>
    <s v="B1500000217"/>
    <x v="6"/>
    <s v="JVM-ADQUISICION DE BOTELLONES DE AGUA PURIFICADA PARA USO DEL RECINTO"/>
    <n v="26565"/>
    <s v="45 Dias"/>
    <d v="2022-12-30T00:00:00"/>
  </r>
  <r>
    <s v="JVM"/>
    <d v="2023-02-06T00:00:00"/>
    <s v="B1500000228"/>
    <x v="6"/>
    <s v="JVM-ADQUISICION DE BOTELLONES DE AGUA PURIFICADA PARA USO DEL RECINTO"/>
    <n v="26610"/>
    <s v="45 Dias"/>
    <d v="2023-03-23T00:00:00"/>
  </r>
  <r>
    <s v="REC"/>
    <d v="2022-12-02T00:00:00"/>
    <s v="B1500000354"/>
    <x v="7"/>
    <s v="REC-SERVICIOS DE IMPRESION DE CERTIFICADOS. OR.2022-0144"/>
    <n v="11800"/>
    <s v="45 Dias"/>
    <d v="2023-01-16T00:00:00"/>
  </r>
  <r>
    <s v="REC"/>
    <d v="2023-02-17T00:00:00"/>
    <s v="B1500000366"/>
    <x v="7"/>
    <s v="REC-SERVICIOS DE IMPRESION DE EJEMPLARES DE REVISTAS"/>
    <n v="887596"/>
    <s v="45 Dias"/>
    <d v="2023-04-03T00:00:00"/>
  </r>
  <r>
    <s v="REC"/>
    <d v="2022-11-02T00:00:00"/>
    <s v="B1500000508"/>
    <x v="8"/>
    <s v="REC- ALQUILER DE MESAS, MANTELES Y TOPES VERDES PARA UTILIZARSE EN EL DIPLOMADO DE LIDERAZGO EDU..."/>
    <n v="41521.839999999997"/>
    <s v="45 Dias"/>
    <d v="2022-12-17T00:00:00"/>
  </r>
  <r>
    <s v="EMH"/>
    <d v="2016-12-31T00:00:00"/>
    <s v="A010010011500000052/56/57"/>
    <x v="9"/>
    <s v="EMH-FACT A010010011500000052/56/57 del EMH -PERIODO 2014-2015"/>
    <n v="65050"/>
    <s v="45 Dias"/>
    <d v="2017-02-14T00:00:00"/>
  </r>
  <r>
    <s v="EMH"/>
    <d v="2022-03-28T00:00:00"/>
    <s v="B1500000201"/>
    <x v="10"/>
    <s v="EMH - SERVICIO DE MANTENIMIENTO DE VEHICULOS"/>
    <n v="134190.78"/>
    <s v="45 Dias"/>
    <d v="2022-05-12T00:00:00"/>
  </r>
  <r>
    <s v="REC"/>
    <d v="2022-11-14T00:00:00"/>
    <s v="B1500000936"/>
    <x v="11"/>
    <s v="REC-SERVICIO DE ALQUILER DE MESAS TIPO LAPIZ Y BAMBALINAS"/>
    <n v="94889.7"/>
    <s v="45 Dias"/>
    <d v="2022-12-29T00:00:00"/>
  </r>
  <r>
    <s v="REC"/>
    <d v="2023-01-26T00:00:00"/>
    <s v="B1500001574"/>
    <x v="12"/>
    <s v="REC-ADQUISICION DE SUMINISTRO INFORMATICO PARA LA RECTORIA"/>
    <n v="160500.03"/>
    <s v="45 Dias"/>
    <d v="2023-03-12T00:00:00"/>
  </r>
  <r>
    <s v="LNM"/>
    <d v="2023-01-05T00:00:00"/>
    <s v="B1500000785"/>
    <x v="13"/>
    <s v="LNM- COMPRA DE ALIMENTOS.  (PENDIENTE DE RECIBIR EXPEDIENTE)"/>
    <n v="130000"/>
    <s v="45 Dias"/>
    <d v="2023-02-19T00:00:00"/>
  </r>
  <r>
    <s v="LNM"/>
    <d v="2023-01-06T00:00:00"/>
    <s v="B0400003934"/>
    <x v="13"/>
    <s v="LNM- NC AFECTA NCF: B1500000785"/>
    <n v="-13260"/>
    <s v="45 Dias"/>
    <d v="2023-02-20T00:00:00"/>
  </r>
  <r>
    <s v="LNM"/>
    <d v="2022-09-20T00:00:00"/>
    <s v="B1500047441"/>
    <x v="14"/>
    <s v="LNM-COMPRA DE PROVISIONES PARA SERVICIOS DE ALIMENTACICON DEL RECINTO. OR-2021-00358"/>
    <n v="20700"/>
    <s v="45 Dias"/>
    <d v="2022-11-04T00:00:00"/>
  </r>
  <r>
    <s v="LNN"/>
    <d v="2022-10-16T00:00:00"/>
    <s v="B1500047517"/>
    <x v="14"/>
    <s v="LNNM-ADQUISICION DE ALIMENTOS PARA USO DEL RECINTO"/>
    <n v="14200"/>
    <s v="45 Dias"/>
    <d v="2022-11-30T00:00:00"/>
  </r>
  <r>
    <s v="LNN"/>
    <d v="2022-10-31T00:00:00"/>
    <s v="B1500047557"/>
    <x v="14"/>
    <s v="LNNM-ADQUISICION DE ALIMENTOS PARA USO DEL RECINTO"/>
    <n v="21500"/>
    <s v="45 Dias"/>
    <d v="2022-12-15T00:00:00"/>
  </r>
  <r>
    <s v="LNM"/>
    <d v="2022-11-01T00:00:00"/>
    <s v="B1500047558"/>
    <x v="14"/>
    <s v="LNM-ALIMENTOS Y BEBIDAS"/>
    <n v="8500"/>
    <s v="45 Dias"/>
    <d v="2022-12-16T00:00:00"/>
  </r>
  <r>
    <s v="LNM"/>
    <d v="2022-11-11T00:00:00"/>
    <s v="B1500047593"/>
    <x v="14"/>
    <s v="LNM-COMPRA DE BOTELLONES DE AGUAS PARA USO DEL RECINTO. OR-2021-0130"/>
    <n v="8500"/>
    <s v="45 Dias"/>
    <d v="2022-12-26T00:00:00"/>
  </r>
  <r>
    <s v="LNM"/>
    <d v="2022-11-14T00:00:00"/>
    <s v="B1500047599"/>
    <x v="14"/>
    <s v="LNM-COMPRA DE REMANENTE DE ALIMENTACION"/>
    <n v="10225"/>
    <s v="45 Dias"/>
    <d v="2022-12-29T00:00:00"/>
  </r>
  <r>
    <s v="LNM"/>
    <d v="2022-11-18T00:00:00"/>
    <s v="B1500047614"/>
    <x v="14"/>
    <s v="LNM-COMPRA DE REMANENTE DE ALIMENTACION"/>
    <n v="8500"/>
    <s v="45 Dias"/>
    <d v="2023-01-02T00:00:00"/>
  </r>
  <r>
    <s v="LNM"/>
    <d v="2022-11-21T00:00:00"/>
    <s v="B1500047617"/>
    <x v="14"/>
    <s v="LNM-COMPRA DE REMANENTE DE ALIMENTACION"/>
    <n v="5475"/>
    <s v="45 Dias"/>
    <d v="2023-01-05T00:00:00"/>
  </r>
  <r>
    <s v="LNM"/>
    <d v="2022-11-24T00:00:00"/>
    <s v="B1500047632"/>
    <x v="14"/>
    <s v="LNM-COMPRA DE REMANENTE DE ALIMENTACION"/>
    <n v="8500"/>
    <s v="45 Dias"/>
    <d v="2023-01-08T00:00:00"/>
  </r>
  <r>
    <s v="LNM"/>
    <d v="2022-11-28T00:00:00"/>
    <s v="B1500047645"/>
    <x v="14"/>
    <s v="LNM-ADQUISICION DE REMANTES DE AALIMENTOS, OCTAVO PAGO. OR. 2021-00358"/>
    <n v="5825"/>
    <s v="45 Dias"/>
    <d v="2023-01-12T00:00:00"/>
  </r>
  <r>
    <s v="LNM"/>
    <d v="2022-12-05T00:00:00"/>
    <s v="B1500047671"/>
    <x v="14"/>
    <s v="LNM-ADQUISICION DE INSUMOS ALIMENTICIOS PARA USO DEL RECINTO. OR-2022-00358"/>
    <n v="8225"/>
    <s v="45 Dias"/>
    <d v="2023-01-19T00:00:00"/>
  </r>
  <r>
    <s v="LNM"/>
    <d v="2022-12-05T00:00:00"/>
    <s v="B1500047672"/>
    <x v="14"/>
    <s v="LNM-COMPRA DE ALIMENTOS PARA EL RECINTO, PENDIETE DE RECIBIR"/>
    <n v="600"/>
    <s v="45 Dias"/>
    <d v="2023-01-19T00:00:00"/>
  </r>
  <r>
    <s v="LNM"/>
    <d v="2022-12-08T00:00:00"/>
    <s v="B1500047678"/>
    <x v="14"/>
    <s v="LNM-ADQUISICION DE INSUMOS ALIMENTICIOS PARA USO DEL RECINTO. OR-2021-00130"/>
    <n v="8500"/>
    <s v="45 Dias"/>
    <d v="2023-01-22T00:00:00"/>
  </r>
  <r>
    <s v="LNM"/>
    <d v="2023-01-10T00:00:00"/>
    <s v="B1500047717"/>
    <x v="14"/>
    <s v="LNM-COMPRA DE ALIMENTOS"/>
    <n v="8275"/>
    <s v="45 Dias"/>
    <d v="2023-02-24T00:00:00"/>
  </r>
  <r>
    <s v="LNM"/>
    <d v="2023-01-10T00:00:00"/>
    <s v="B1500047716"/>
    <x v="14"/>
    <s v="LNM-COMPRA DE ALIMENTOS"/>
    <n v="8500"/>
    <s v="45 Dias"/>
    <d v="2023-02-24T00:00:00"/>
  </r>
  <r>
    <s v="LNM"/>
    <d v="2023-01-18T00:00:00"/>
    <s v="B1500047736"/>
    <x v="14"/>
    <s v="LNM- COMPRA DE AGUA."/>
    <n v="3550"/>
    <s v="45 Dias"/>
    <d v="2023-03-04T00:00:00"/>
  </r>
  <r>
    <s v="LNM"/>
    <d v="2023-01-23T00:00:00"/>
    <s v="B1500047748"/>
    <x v="14"/>
    <s v="LNM- COMPRA DE ALIMENTOS."/>
    <n v="5200"/>
    <s v="45 Dias"/>
    <d v="2023-03-09T00:00:00"/>
  </r>
  <r>
    <s v="LNM"/>
    <d v="2023-02-06T00:00:00"/>
    <s v="B1500047806"/>
    <x v="14"/>
    <s v="LNM- COMPRA DE ALIMENTOS PARA ESTUDIANTES"/>
    <n v="10975"/>
    <s v="45 Dias"/>
    <d v="2023-03-23T00:00:00"/>
  </r>
  <r>
    <s v="LNM"/>
    <d v="2023-02-20T00:00:00"/>
    <s v="B1500047852"/>
    <x v="14"/>
    <s v="LNM- COMPRA DE ALIMENTOS PARA ESTUDIANTES"/>
    <n v="9600"/>
    <s v="45 Dias"/>
    <d v="2023-04-06T00:00:00"/>
  </r>
  <r>
    <s v="LNM"/>
    <d v="2023-02-23T00:00:00"/>
    <s v="B1500047867"/>
    <x v="14"/>
    <s v="LNM- COMPRA DE ALIMENTOS PARA ESTUDIANTES"/>
    <n v="9450"/>
    <s v="45 Dias"/>
    <d v="2023-04-09T00:00:00"/>
  </r>
  <r>
    <s v="FEM"/>
    <d v="2023-02-24T00:00:00"/>
    <s v="B1500000018"/>
    <x v="15"/>
    <s v="FEM-ALIMENTOS PARA LOS ESTUDIANTES"/>
    <n v="60792"/>
    <s v="45 Dias"/>
    <d v="2023-04-10T00:00:00"/>
  </r>
  <r>
    <s v="LNN"/>
    <d v="2022-06-13T00:00:00"/>
    <s v="B1500000066"/>
    <x v="16"/>
    <s v="LNNM - SERVICIO DE MANT. RELOJ BIOMETRICO (SISTEMA DE PONCHE)"/>
    <n v="25000"/>
    <s v="45 Dias"/>
    <d v="2022-07-28T00:00:00"/>
  </r>
  <r>
    <s v="REC"/>
    <d v="2023-02-01T00:00:00"/>
    <s v="259/23 A"/>
    <x v="17"/>
    <s v="REC- MEMBRESIA ANUAL AUIP 2023. EU$ 1,500. A UNA TASA DE 60.6387"/>
    <n v="90958.05"/>
    <s v="45 Dias"/>
    <d v="2023-03-18T00:00:00"/>
  </r>
  <r>
    <s v="REC"/>
    <d v="2015-09-18T00:00:00"/>
    <s v="A010010011500000050"/>
    <x v="18"/>
    <s v="REC-PARTICIPACION DE 5 COLABORADORES SEMINARIO REFORMA CURRICULAR. 17 SEPT. 2016"/>
    <n v="20000"/>
    <s v="45 Dias"/>
    <d v="2015-11-02T00:00:00"/>
  </r>
  <r>
    <s v="REC"/>
    <d v="2023-02-03T00:00:00"/>
    <s v="B1500000079"/>
    <x v="19"/>
    <s v="REC- 40% ALQUILER DE LOCAL PARA DESARRROLLO DE DIPLOMADO EN LIDERAZGO EDUCATIVO EN SJM"/>
    <n v="45440"/>
    <s v="45 Dias"/>
    <d v="2023-03-20T00:00:00"/>
  </r>
  <r>
    <s v="REC"/>
    <d v="2022-10-19T00:00:00"/>
    <s v="B1500000303"/>
    <x v="20"/>
    <s v="REC-ADQUISICION DE CUPOS PARA CONGRESO INTERNACIONAL DE DIRECCION DE PROYECTOS"/>
    <n v="683424"/>
    <s v="45 Dias"/>
    <d v="2022-12-03T00:00:00"/>
  </r>
  <r>
    <s v="EMH"/>
    <d v="2023-02-14T00:00:00"/>
    <s v="B1500000520"/>
    <x v="21"/>
    <s v="EMH-COMPRA DE GASOIL PARA USO DEL RECINTO"/>
    <n v="50988.37"/>
    <s v="45 Dias"/>
    <d v="2023-03-31T00:00:00"/>
  </r>
  <r>
    <s v="REC"/>
    <d v="2022-10-20T00:00:00"/>
    <s v="B1500000047"/>
    <x v="22"/>
    <s v="REC-ADQUISICION DE KITS DE APOYO PARA CHARLA  Y CUIDADO DE LA PIEL. OR. 0105-2022"/>
    <n v="48000.63"/>
    <s v="45 Dias"/>
    <d v="2022-12-04T00:00:00"/>
  </r>
  <r>
    <s v="REC"/>
    <d v="2023-01-10T00:00:00"/>
    <s v="B1500001065"/>
    <x v="23"/>
    <s v="REC-CONFECCION DE UNIFORMES DEL ISFODOSU"/>
    <n v="318600"/>
    <s v="45 Dias"/>
    <d v="2023-02-24T00:00:00"/>
  </r>
  <r>
    <s v="REC"/>
    <d v="2022-11-14T00:00:00"/>
    <s v="B1500000057"/>
    <x v="24"/>
    <s v="REC-RENTA DE MANTELES RECTANGULARES BLANCO PARA MESA DE BUFFET. OR-2022-0135"/>
    <n v="12036"/>
    <s v="45 Dias"/>
    <d v="2022-12-29T00:00:00"/>
  </r>
  <r>
    <s v="REC"/>
    <d v="2023-01-25T00:00:00"/>
    <s v="B1500000387"/>
    <x v="25"/>
    <s v="REC-SERVICIO DE CAPACITACION DIPLOMADO"/>
    <n v="15600"/>
    <s v="45 Dias"/>
    <d v="2023-03-11T00:00:00"/>
  </r>
  <r>
    <s v="EMH"/>
    <d v="2022-11-23T00:00:00"/>
    <s v="B1500001529"/>
    <x v="26"/>
    <s v="EMH-MATERIALES DE LIMPIEZA"/>
    <n v="15538.48"/>
    <s v="45 Dias"/>
    <d v="2023-01-07T00:00:00"/>
  </r>
  <r>
    <s v="JVM"/>
    <d v="2022-12-12T00:00:00"/>
    <s v="B1500000026"/>
    <x v="27"/>
    <s v="JVM-ADQUISICION DE CAFETERAS ELECTRICAS INDUSTRIALES. OR-2022-00640"/>
    <n v="24756.400000000001"/>
    <s v="45 Dias"/>
    <d v="2023-01-26T00:00:00"/>
  </r>
  <r>
    <s v="REC"/>
    <d v="2023-02-01T00:00:00"/>
    <s v="B1500000129"/>
    <x v="28"/>
    <s v="REC-ADQUISICIÓN DE ARTICULOS INSTITUCIONANLES PARA EL AREA DE RELACIONES INSTERISTUCIONALES"/>
    <n v="318600"/>
    <s v="45 Dias"/>
    <d v="2023-03-18T00:00:00"/>
  </r>
  <r>
    <s v="REC"/>
    <d v="2022-12-27T00:00:00"/>
    <s v="B1500015936"/>
    <x v="29"/>
    <s v="REC-COMPRA DE SUMINISTROS INFORMATICOS PARA RECTORIA"/>
    <n v="45970.74"/>
    <s v="45 Dias"/>
    <d v="2023-02-10T00:00:00"/>
  </r>
  <r>
    <s v="FEM"/>
    <d v="2020-01-29T00:00:00"/>
    <s v="B1500000245"/>
    <x v="30"/>
    <s v="FEM-COMPRA DE ALIMENTOS (PENDIENTE ESPERA DE EXPEDIENTE)"/>
    <n v="39189.120000000003"/>
    <s v="45 Dias"/>
    <d v="2020-03-14T00:00:00"/>
  </r>
  <r>
    <s v="FEM"/>
    <d v="2020-01-29T00:00:00"/>
    <s v="B1500000248"/>
    <x v="30"/>
    <s v="FEM-COMPRA DE ALIMENTOS (PENDIENTE ESPERA DE EXPEDIENTE)"/>
    <n v="8760"/>
    <s v="45 Dias"/>
    <d v="2020-03-14T00:00:00"/>
  </r>
  <r>
    <s v="JVM"/>
    <d v="2022-02-09T00:00:00"/>
    <s v="B1500000425"/>
    <x v="30"/>
    <s v="JVM - ADQUISICION DE ARTICULOS COMESTIBLES (PENDIENTE DE RECIBIR EXPEDIENTE)"/>
    <n v="48630.6"/>
    <s v="45 Dias"/>
    <d v="2022-03-26T00:00:00"/>
  </r>
  <r>
    <s v="FEM"/>
    <d v="2022-02-28T00:00:00"/>
    <s v="B1500000431"/>
    <x v="30"/>
    <s v="FEM - ADQUISICION DE ARTICULOS COMESTIBLES (PENDIENTE DE RECIBIR EXPEDIENTE)"/>
    <n v="5900"/>
    <s v="45 Dias"/>
    <d v="2022-04-14T00:00:00"/>
  </r>
  <r>
    <s v="FEM"/>
    <d v="2022-05-25T00:00:00"/>
    <s v="B1500000446"/>
    <x v="30"/>
    <s v="FEM-ALIMENTOS Y BEBIDAS (PENDIENTE DE RECIBIR EXPEDIENTE)"/>
    <n v="78072"/>
    <s v="45 Dias"/>
    <d v="2022-07-09T00:00:00"/>
  </r>
  <r>
    <s v="EMH"/>
    <d v="2023-01-26T00:00:00"/>
    <s v="B1500000472"/>
    <x v="30"/>
    <s v="EMH- COMPRA DE ALIMENTOS PARA LOS ESTUDIANTES DEL RECINTO"/>
    <n v="199702.8"/>
    <s v="45 Dias"/>
    <d v="2023-03-12T00:00:00"/>
  </r>
  <r>
    <s v="EMH"/>
    <d v="2023-02-14T00:00:00"/>
    <s v="B1500000475"/>
    <x v="30"/>
    <s v="EMH- COMPRA DE ALIMENTOS PARA LOS ESTUDIANTES DEL RECINTO"/>
    <n v="19000"/>
    <s v="45 Dias"/>
    <d v="2023-03-31T00:00:00"/>
  </r>
  <r>
    <s v="EMH"/>
    <d v="2023-02-28T00:00:00"/>
    <s v="B1500000477"/>
    <x v="30"/>
    <s v="EMH- COMPRA DE ALIMENTOS PARA LOS ESTUDIANTES DEL RECINTO"/>
    <n v="159630"/>
    <s v="45 Dias"/>
    <d v="2023-04-14T00:00:00"/>
  </r>
  <r>
    <s v="FEM"/>
    <d v="2023-01-23T00:00:00"/>
    <s v="B1500001697"/>
    <x v="31"/>
    <s v="FEM-SERVICIO DE MANTENIMIENTO DE EQUIPOS DE TRANSPORTE"/>
    <n v="110286.34"/>
    <s v="45 Dias"/>
    <d v="2023-03-09T00:00:00"/>
  </r>
  <r>
    <s v="FEM"/>
    <d v="2023-02-24T00:00:00"/>
    <s v="B1500001739"/>
    <x v="31"/>
    <s v="FEM-SERVICIO DE MANTENIMIENTO DE EQUIPOS DE TRANSPORTE"/>
    <n v="40356"/>
    <s v="45 Dias"/>
    <d v="2023-04-10T00:00:00"/>
  </r>
  <r>
    <s v="EMH"/>
    <d v="2022-12-07T00:00:00"/>
    <s v="B1500001516"/>
    <x v="32"/>
    <s v="EMH-COMPRA DE IMPRESORA"/>
    <n v="29000.01"/>
    <s v="45 Dias"/>
    <d v="2023-01-21T00:00:00"/>
  </r>
  <r>
    <s v="UM-"/>
    <d v="2023-02-20T00:00:00"/>
    <s v="B1500000032"/>
    <x v="33"/>
    <s v="UM-ALIMENTACION PARA LOS ESTUDIANTES"/>
    <n v="75000"/>
    <s v="45 Dias"/>
    <d v="2023-04-06T00:00:00"/>
  </r>
  <r>
    <s v="REC"/>
    <d v="2021-08-19T00:00:00"/>
    <s v="B1500000009"/>
    <x v="34"/>
    <s v="REC-ANULACION DE CKEQUE NO, 011627 POR INCUMPLIMIENTO EN RPE SERVICIO BRINDADO"/>
    <n v="45878.400000000001"/>
    <s v="45 Dias"/>
    <d v="2021-10-03T00:00:00"/>
  </r>
  <r>
    <s v="EMH"/>
    <d v="2016-12-31T00:00:00"/>
    <s v="A010010011500000011 "/>
    <x v="35"/>
    <s v="EMH-FACT A010010011500000011 DEL EMH / D/F 16/11/2015"/>
    <n v="15939"/>
    <s v="45 Dias"/>
    <d v="2017-02-14T00:00:00"/>
  </r>
  <r>
    <s v="FEM"/>
    <d v="2016-12-31T00:00:00"/>
    <s v="A020020021500000020"/>
    <x v="36"/>
    <s v="FEM-FACT A020020021500000020 DEL FEM D/F 25/02/2015"/>
    <n v="61900.02"/>
    <s v="45 Dias"/>
    <d v="2017-02-14T00:00:00"/>
  </r>
  <r>
    <s v="REC"/>
    <d v="2023-02-28T00:00:00"/>
    <s v="PR00009376"/>
    <x v="37"/>
    <s v="REC- PRUEBAS ELASH I . USD. 14,327.46 A UNA TASA DE RD$56.00 (PENDIENTE DE RECIBIR EXPEDIENTE)"/>
    <n v="802337.76"/>
    <s v="45 Dias"/>
    <d v="2023-04-14T00:00:00"/>
  </r>
  <r>
    <s v="UM-"/>
    <d v="2022-11-23T00:00:00"/>
    <s v="B1500000596"/>
    <x v="38"/>
    <s v="UM-ADQUISICION DE ALIMENTOS Y BEBIDAS PARA USO DEL RECINTO"/>
    <n v="85353.04"/>
    <s v="45 Dias"/>
    <d v="2023-01-07T00:00:00"/>
  </r>
  <r>
    <s v="UM-"/>
    <d v="2022-11-23T00:00:00"/>
    <s v="B1500000597"/>
    <x v="38"/>
    <s v="UM-ADQUISICION DE ALIMENTOS Y BEBIDAS PARA USO DEL RECINTO"/>
    <n v="53482.5"/>
    <s v="45 Dias"/>
    <d v="2023-01-07T00:00:00"/>
  </r>
  <r>
    <s v="UM-"/>
    <d v="2022-11-23T00:00:00"/>
    <s v="B1500000599"/>
    <x v="38"/>
    <s v="UM-ADQUISICION DE ALIMENTOS Y BEBIDAS PARA USO DEL RECINTO"/>
    <n v="33430"/>
    <s v="45 Dias"/>
    <d v="2023-01-07T00:00:00"/>
  </r>
  <r>
    <s v="UM-"/>
    <d v="2022-11-23T00:00:00"/>
    <s v="B1500000601"/>
    <x v="38"/>
    <s v="UM-ADQUISICION DE ALIMENTOS Y BEBIDAS PARA USO DEL RECINTO"/>
    <n v="267706.59999999998"/>
    <s v="45 Dias"/>
    <d v="2023-01-07T00:00:00"/>
  </r>
  <r>
    <s v="UM-"/>
    <d v="2022-11-23T00:00:00"/>
    <s v="B1500000602"/>
    <x v="38"/>
    <s v="UM-ADQUISICION DE ALIMENTOS Y BEBIDAS PARA USO DEL RECINTO"/>
    <n v="240416"/>
    <s v="45 Dias"/>
    <d v="2023-01-07T00:00:00"/>
  </r>
  <r>
    <s v="UM-"/>
    <d v="2022-12-05T00:00:00"/>
    <s v="B1500000614"/>
    <x v="38"/>
    <s v="UM-ADQUISICION DE ALIMENTOS Y BEBIDAS PARA USO DEL RECINTO"/>
    <n v="133965.4"/>
    <s v="45 Dias"/>
    <d v="2023-01-19T00:00:00"/>
  </r>
  <r>
    <s v="UM-"/>
    <d v="2022-12-05T00:00:00"/>
    <s v="B1500000618"/>
    <x v="38"/>
    <s v="UM-ADQUISICION DE ALIOMENTOS PARA USO DEL RECINTO. SEGUNDO PAGO OR-2022-00248"/>
    <n v="44027.5"/>
    <s v="45 Dias"/>
    <d v="2023-01-19T00:00:00"/>
  </r>
  <r>
    <s v="UM-"/>
    <d v="2022-12-05T00:00:00"/>
    <s v="B1500000615"/>
    <x v="38"/>
    <s v="UM-PAGO FACTURA POR ADQUISICION DE ALIMENTOS PARA USO DEL RECINTO. SEGUNDO PAGO OR-2022-00290"/>
    <n v="170480"/>
    <s v="45 Dias"/>
    <d v="2023-01-19T00:00:00"/>
  </r>
  <r>
    <s v="UM-"/>
    <d v="2022-12-05T00:00:00"/>
    <s v="B1500000616"/>
    <x v="38"/>
    <s v="UM-PAGO FACTURA POR ADQUISICION DE ALIMENTOS PARA USO DEL RECINTO"/>
    <n v="64160"/>
    <s v="45 Dias"/>
    <d v="2023-01-19T00:00:00"/>
  </r>
  <r>
    <s v="LNM"/>
    <d v="2023-01-05T00:00:00"/>
    <s v="B1500000146"/>
    <x v="39"/>
    <s v="LNM- COMPRA DE ALIMENTOS.  (PENDIENTE DE RECIBIR EXPEDIENTE)"/>
    <n v="156821.72"/>
    <s v="45 Dias"/>
    <d v="2023-02-19T00:00:00"/>
  </r>
  <r>
    <s v="LNM"/>
    <d v="2023-02-02T00:00:00"/>
    <s v="B1500000147"/>
    <x v="39"/>
    <s v="LNM- COMPRA DE ALIMENTOS PARA ESTUDIANTES"/>
    <n v="100473.27"/>
    <s v="45 Dias"/>
    <d v="2023-03-19T00:00:00"/>
  </r>
  <r>
    <s v="EPH"/>
    <d v="2022-11-29T00:00:00"/>
    <s v="B1500000480"/>
    <x v="40"/>
    <s v="EPH-ADQUISICION DE ALIMENTOS Y BEBIDAS PARA USO DEL RECINTO. OR.2020-00068"/>
    <n v="10193.75"/>
    <s v="45 Dias"/>
    <d v="2023-01-13T00:00:00"/>
  </r>
  <r>
    <s v="EPH"/>
    <d v="2022-12-13T00:00:00"/>
    <s v="B1500000481"/>
    <x v="40"/>
    <s v="EPH-COMPRA DE ALIMENTOS"/>
    <n v="5293.75"/>
    <s v="45 Dias"/>
    <d v="2023-01-27T00:00:00"/>
  </r>
  <r>
    <s v="EPH"/>
    <d v="2022-12-15T00:00:00"/>
    <s v="B1500000482"/>
    <x v="40"/>
    <s v="EPH-COMPRA DE ALIMENTOS"/>
    <n v="109259.16"/>
    <s v="45 Dias"/>
    <d v="2023-01-29T00:00:00"/>
  </r>
  <r>
    <s v="EPH"/>
    <d v="2023-01-23T00:00:00"/>
    <s v="B1500000501"/>
    <x v="40"/>
    <s v="EPH- COMPRA DE AGUA PARA EL RECINTO. (PENDIENTE DE RECIBIR EXPEDIENTE)"/>
    <n v="6431.25"/>
    <s v="45 Dias"/>
    <d v="2023-03-09T00:00:00"/>
  </r>
  <r>
    <s v="EPH"/>
    <d v="2023-02-24T00:00:00"/>
    <s v="B1500000503"/>
    <x v="40"/>
    <s v="EPH- COMPRA DE AGUA PARA EL RECINTO."/>
    <n v="20988.81"/>
    <s v="45 Dias"/>
    <d v="2023-04-10T00:00:00"/>
  </r>
  <r>
    <s v="REC"/>
    <d v="2023-02-27T00:00:00"/>
    <s v="E4500004124"/>
    <x v="41"/>
    <s v="REC-SERVICIOS DE COMUNICACION FACTURAS SUMARIAS LINEAS RECINTOS CTA. 751071915 FEB.23"/>
    <n v="64968.32"/>
    <s v="45 Dias"/>
    <d v="2023-04-13T00:00:00"/>
  </r>
  <r>
    <s v="FEM"/>
    <d v="2022-11-18T00:00:00"/>
    <s v="B1500003349"/>
    <x v="42"/>
    <s v="FEM-COMPRA DE UTILES DE ESCRITORIO"/>
    <n v="12104.68"/>
    <s v="45 Dias"/>
    <d v="2023-01-02T00:00:00"/>
  </r>
  <r>
    <s v="FEM"/>
    <d v="2022-12-05T00:00:00"/>
    <s v="B1500003389"/>
    <x v="42"/>
    <s v="FEM-COMPRA DE TONNERS PARA USO DEL RECINTO, PENDIENTE DE RECIBIR"/>
    <n v="267175.69"/>
    <s v="45 Dias"/>
    <d v="2023-01-19T00:00:00"/>
  </r>
  <r>
    <s v="REC"/>
    <d v="2023-01-05T00:00:00"/>
    <s v="B1500003493"/>
    <x v="42"/>
    <s v="REC-COMPRA DE TONER HP PARA USO DE LAS IMPRESORAS DE LA RECTORIA"/>
    <n v="13538.91"/>
    <s v="45 Dias"/>
    <d v="2023-02-19T00:00:00"/>
  </r>
  <r>
    <s v="JVM"/>
    <d v="2023-01-11T00:00:00"/>
    <s v="B1500003510"/>
    <x v="42"/>
    <s v="JVM-COMPRA DE TONERS Y TINTAS PARA LAS IMPRESORAS"/>
    <n v="466367.07"/>
    <s v="45 Dias"/>
    <d v="2023-02-25T00:00:00"/>
  </r>
  <r>
    <s v="FEM"/>
    <d v="2022-11-28T00:00:00"/>
    <s v="B1500000240"/>
    <x v="43"/>
    <s v="FEM-ADQUISICION DE ALIMENTOS PARA USO DEL ECINTO"/>
    <n v="145509.12"/>
    <s v="45 Dias"/>
    <d v="2023-01-12T00:00:00"/>
  </r>
  <r>
    <s v="FEM"/>
    <d v="2022-12-06T00:00:00"/>
    <s v="B1500000242"/>
    <x v="43"/>
    <s v="FEM-ADQUISICION DE ALIMENTOS PARA USO DEL RECINTO"/>
    <n v="106992"/>
    <s v="45 Dias"/>
    <d v="2023-01-20T00:00:00"/>
  </r>
  <r>
    <s v="FEM"/>
    <d v="2023-02-01T00:00:00"/>
    <s v="B1500000247"/>
    <x v="43"/>
    <s v="FEM-ADQUISICION DE ALIMENTOS PARA USO DEL RECINTO"/>
    <n v="5807.16"/>
    <s v="45 Dias"/>
    <d v="2023-03-18T00:00:00"/>
  </r>
  <r>
    <s v="FEM"/>
    <d v="2023-02-01T00:00:00"/>
    <s v="B1500000246"/>
    <x v="43"/>
    <s v="FEM-ADQUISICION DE ALIMENTOS PARA USO DEL RECINTO"/>
    <n v="121970.88"/>
    <s v="45 Dias"/>
    <d v="2023-03-18T00:00:00"/>
  </r>
  <r>
    <s v="FEM"/>
    <d v="2023-02-01T00:00:00"/>
    <s v="B1500000248"/>
    <x v="43"/>
    <s v="FEM-ADQUISICION DE ALIMENTOS PARA USO DEL RECINTO"/>
    <n v="38600.160000000003"/>
    <s v="45 Dias"/>
    <d v="2023-03-18T00:00:00"/>
  </r>
  <r>
    <s v="EMH"/>
    <d v="2023-02-08T00:00:00"/>
    <s v="B1500000250"/>
    <x v="43"/>
    <s v="EMH-ADQUISICION DE ALIMENTOS PARA USO DEL RECINTO"/>
    <n v="119919.39"/>
    <s v="45 Dias"/>
    <d v="2023-03-25T00:00:00"/>
  </r>
  <r>
    <s v="EMH"/>
    <d v="2022-12-15T00:00:00"/>
    <s v="B1500000039"/>
    <x v="44"/>
    <s v="EMH-SERVICIO DE INSTALACION Y ADECUACION TUBERIAS EN PVC, EDIFICIO DE AULAS. OR-2022-00648"/>
    <n v="104430"/>
    <s v="45 Dias"/>
    <d v="2023-01-29T00:00:00"/>
  </r>
  <r>
    <s v="LNM"/>
    <d v="2022-12-12T00:00:00"/>
    <s v="B1500000407"/>
    <x v="45"/>
    <s v="LNM- MANTENIMIENTO Y REPARACION DE FOTOCOPIADORAS E IMPRESORAS"/>
    <n v="53362.21"/>
    <s v="45 Dias"/>
    <d v="2023-01-26T00:00:00"/>
  </r>
  <r>
    <s v="REC"/>
    <d v="2023-01-27T00:00:00"/>
    <s v="B1500000156"/>
    <x v="46"/>
    <s v="REC-ADQUISICION DE SECADORES DE MANA PARA LA UNIDAD MEDICA"/>
    <n v="437999.95"/>
    <s v="45 Dias"/>
    <d v="2023-03-13T00:00:00"/>
  </r>
  <r>
    <s v="JVM"/>
    <d v="2022-08-01T00:00:00"/>
    <s v="B1500000001"/>
    <x v="47"/>
    <s v="JVM-ADQUISICION DE SERVICODESINFECCION CISTERNA"/>
    <n v="48867"/>
    <s v="45 Dias"/>
    <d v="2022-09-15T00:00:00"/>
  </r>
  <r>
    <s v="REC"/>
    <d v="2022-11-01T00:00:00"/>
    <s v="B1500000003"/>
    <x v="47"/>
    <s v="REC-SUMINISTRO Y COLOCACION MAMPARA DE BAÑO RJVM. OR.-2022-00047"/>
    <n v="9000"/>
    <s v="45 Dias"/>
    <d v="2022-12-16T00:00:00"/>
  </r>
  <r>
    <s v="REC"/>
    <d v="2022-11-03T00:00:00"/>
    <s v="B1500000004"/>
    <x v="47"/>
    <s v="REC-SUMINISTRO E INSTALACION DE BOMBA SUMERGIBLE RJVM. OR-2022-00088"/>
    <n v="48269.22"/>
    <s v="45 Dias"/>
    <d v="2022-12-18T00:00:00"/>
  </r>
  <r>
    <s v="FEM"/>
    <d v="2023-01-20T00:00:00"/>
    <s v="B1500000753"/>
    <x v="48"/>
    <s v="FEM- COMPRA DE BOTONES SERIGRAFIADOS. (PENDIENTE DE RECIBIR EXPEDIENTE)"/>
    <n v="41300"/>
    <s v="45 Dias"/>
    <d v="2023-03-06T00:00:00"/>
  </r>
  <r>
    <s v="FEM"/>
    <d v="2023-02-10T00:00:00"/>
    <s v="B1500000763"/>
    <x v="48"/>
    <s v="FEM- COMPRA DE AFICHES DE LOS PADRES DE LA PATRIA"/>
    <n v="3186"/>
    <s v="45 Dias"/>
    <d v="2023-03-27T00:00:00"/>
  </r>
  <r>
    <s v="EMH"/>
    <d v="2023-02-03T00:00:00"/>
    <s v="B1500000001"/>
    <x v="49"/>
    <s v="EMH-CABLEADO PARA FIBRA OPTICA PARA CONECTIVIDAD DE TODAS LAS AREAS"/>
    <n v="401200"/>
    <s v="45 Dias"/>
    <d v="2023-03-20T00:00:00"/>
  </r>
  <r>
    <s v="EPH"/>
    <d v="2023-01-03T00:00:00"/>
    <s v="B1500000209"/>
    <x v="50"/>
    <s v="EPH- SERVICIO DE TRANSPORTE, MES DICIEMBRE 2022"/>
    <n v="81500"/>
    <s v="45 Dias"/>
    <d v="2023-02-17T00:00:00"/>
  </r>
  <r>
    <s v="EPH"/>
    <d v="2023-01-25T00:00:00"/>
    <s v="B1500000211"/>
    <x v="50"/>
    <s v="EPH- SERVICIO DE TRANSPORTE. (PENDIENTE DE RECIBIR EXPEDIENTE)"/>
    <n v="81500"/>
    <s v="45 Dias"/>
    <d v="2023-03-11T00:00:00"/>
  </r>
  <r>
    <s v="EPH"/>
    <d v="2023-02-23T00:00:00"/>
    <s v="B1500000212"/>
    <x v="50"/>
    <s v="EPH- SERVICIO DE TRANSPORTE."/>
    <n v="81500"/>
    <s v="45 Dias"/>
    <d v="2023-04-09T00:00:00"/>
  </r>
  <r>
    <s v="FEM"/>
    <d v="2022-12-12T00:00:00"/>
    <s v="B1500000029"/>
    <x v="51"/>
    <s v="FEM-COMPRA DE ALIMENTOS PARA USO DEL RECINTO"/>
    <n v="84385"/>
    <s v="45 Dias"/>
    <d v="2023-01-26T00:00:00"/>
  </r>
  <r>
    <s v="FEM"/>
    <d v="2023-02-06T00:00:00"/>
    <s v="B1500000154"/>
    <x v="51"/>
    <s v="FEM-COMPRA DE ALIMENTOS PARA USO DEL RECINTO"/>
    <n v="81624.5"/>
    <s v="45 Dias"/>
    <d v="2023-03-23T00:00:00"/>
  </r>
  <r>
    <s v="REC"/>
    <d v="2022-12-13T00:00:00"/>
    <s v="B1500000101"/>
    <x v="52"/>
    <s v="REC-SUMINISTRO Y COLOCACION GRAVA DECORATIVA.OR-2022-00654 area de gazebo"/>
    <n v="101480"/>
    <s v="45 Dias"/>
    <d v="2023-01-27T00:00:00"/>
  </r>
  <r>
    <s v="EPH"/>
    <d v="2022-12-02T00:00:00"/>
    <s v="B1500000569"/>
    <x v="53"/>
    <s v="EPH-SERVICIO DE MANTENIMIENTO Y REPARACION DE VEHICULOS. OR. 2022-00053"/>
    <n v="15104"/>
    <s v="45 Dias"/>
    <d v="2023-01-16T00:00:00"/>
  </r>
  <r>
    <s v="EPH"/>
    <d v="2022-12-05T00:00:00"/>
    <s v="B1500000570"/>
    <x v="53"/>
    <s v="EPH-SERVICIO DE MANTENIMIENTO Y REPARACION DE VEHICULOS. OR-2022-00053"/>
    <n v="6726"/>
    <s v="45 Dias"/>
    <d v="2023-01-19T00:00:00"/>
  </r>
  <r>
    <s v="EPH"/>
    <d v="2022-12-09T00:00:00"/>
    <s v="B1500000571"/>
    <x v="53"/>
    <s v="EPH-SERVICIO DE MANTENIMIENTO Y/O REPARACION DE VEHICULOS. OR-2022-0053"/>
    <n v="16638"/>
    <s v="45 Dias"/>
    <d v="2023-01-23T00:00:00"/>
  </r>
  <r>
    <s v="EPH"/>
    <d v="2022-12-13T00:00:00"/>
    <s v="B1500000572"/>
    <x v="53"/>
    <s v="EPH-SERVICIO DE MANTENIMIENTO DE VEHICULOS DEL RECINTO"/>
    <n v="12390"/>
    <s v="45 Dias"/>
    <d v="2023-01-27T00:00:00"/>
  </r>
  <r>
    <s v="EPH"/>
    <d v="2023-01-04T00:00:00"/>
    <s v="B1500000573"/>
    <x v="53"/>
    <s v="EPH- MANTENIMIENTO DE VEHICULO PLACA EI00804"/>
    <n v="13983"/>
    <s v="45 Dias"/>
    <d v="2023-02-18T00:00:00"/>
  </r>
  <r>
    <s v="EPH"/>
    <d v="2023-01-05T00:00:00"/>
    <s v="B1500000574"/>
    <x v="53"/>
    <s v="EPH- MANTENIMIENTO VEHICULO PLACA EI01053"/>
    <n v="20060"/>
    <s v="45 Dias"/>
    <d v="2023-02-19T00:00:00"/>
  </r>
  <r>
    <s v="EPH"/>
    <d v="2023-01-13T00:00:00"/>
    <s v="B1500000575"/>
    <x v="53"/>
    <s v="EPH- MANTENIMIENTO DE VEHICULOS. (PENDIENTE DE RECIBIR EXPEDIENTE)"/>
    <n v="80004"/>
    <s v="45 Dias"/>
    <d v="2023-02-27T00:00:00"/>
  </r>
  <r>
    <s v="LNM"/>
    <d v="2023-01-17T00:00:00"/>
    <s v="B1500000577"/>
    <x v="53"/>
    <s v="LNM- MANT. Y REP. VEHICULOS DEL RECINTO."/>
    <n v="25051"/>
    <s v="45 Dias"/>
    <d v="2023-03-03T00:00:00"/>
  </r>
  <r>
    <s v="LNM"/>
    <d v="2023-01-17T00:00:00"/>
    <s v="B1500000576"/>
    <x v="53"/>
    <s v="LNM- MANT. Y REP. DE VEHICULOS DEL RECINTO."/>
    <n v="35759.9"/>
    <s v="45 Dias"/>
    <d v="2023-03-03T00:00:00"/>
  </r>
  <r>
    <s v="LNM"/>
    <d v="2023-01-20T00:00:00"/>
    <s v="B1500000580"/>
    <x v="53"/>
    <s v="LNM- MANT. Y REPARACIÓN DE VEHICULOS."/>
    <n v="87480.48"/>
    <s v="45 Dias"/>
    <d v="2023-03-06T00:00:00"/>
  </r>
  <r>
    <s v="LNM"/>
    <d v="2023-01-20T00:00:00"/>
    <s v="B1500000579"/>
    <x v="53"/>
    <s v="LNM- MANT. Y REP. DE VEHICULOS DEL RECINTO."/>
    <n v="21181"/>
    <s v="45 Dias"/>
    <d v="2023-03-06T00:00:00"/>
  </r>
  <r>
    <s v="LNM"/>
    <d v="2023-01-23T00:00:00"/>
    <s v="B1500000582"/>
    <x v="53"/>
    <s v="LNM- MANT. Y REP. DE VEHICULOS DEL RECINTO."/>
    <n v="102660"/>
    <s v="45 Dias"/>
    <d v="2023-03-09T00:00:00"/>
  </r>
  <r>
    <s v="LNM"/>
    <d v="2023-01-23T00:00:00"/>
    <s v="B1500000581"/>
    <x v="53"/>
    <s v="LNM- MANT. Y REP. DE VEHICULOS DEL RECINTO."/>
    <n v="12390"/>
    <s v="45 Dias"/>
    <d v="2023-03-09T00:00:00"/>
  </r>
  <r>
    <s v="LNM"/>
    <d v="2023-01-25T00:00:00"/>
    <s v="B1500000583"/>
    <x v="53"/>
    <s v="LNM- MANT. Y REP. DE VEHICULOS DEL RECINTO."/>
    <n v="14750"/>
    <s v="45 Dias"/>
    <d v="2023-03-11T00:00:00"/>
  </r>
  <r>
    <s v="EPH"/>
    <d v="2023-02-14T00:00:00"/>
    <s v="B1500000586"/>
    <x v="53"/>
    <s v="EPH- MANT. Y REP. DE VEHICULOS DEL RECINTO."/>
    <n v="89916"/>
    <s v="45 Dias"/>
    <d v="2023-03-31T00:00:00"/>
  </r>
  <r>
    <s v="EPH"/>
    <d v="2023-02-15T00:00:00"/>
    <s v="B1500000587"/>
    <x v="53"/>
    <s v="EPH- MANT. Y REP. DE VEHICULOS DEL RECINTO."/>
    <n v="9440"/>
    <s v="45 Dias"/>
    <d v="2023-04-01T00:00:00"/>
  </r>
  <r>
    <s v="REC"/>
    <d v="2022-11-29T00:00:00"/>
    <s v="B1500000144"/>
    <x v="54"/>
    <s v="REC-SERVICIOS DE MANTENIMIENTO PREVENTIVO Y REPARACION DE A/A FEM Y REC"/>
    <n v="84000"/>
    <s v="45 Dias"/>
    <d v="2023-01-13T00:00:00"/>
  </r>
  <r>
    <s v="REC"/>
    <d v="2022-11-29T00:00:00"/>
    <s v="B1500000145"/>
    <x v="54"/>
    <s v="REC-MANTENIMIENTO PREVENTIVO Y CORRECTIVO DE CUARTO FRIO Y FREEZER. ISFODOSU-DAF-CM-2022-0198"/>
    <n v="12000"/>
    <s v="45 Dias"/>
    <d v="2023-01-13T00:00:00"/>
  </r>
  <r>
    <s v="REC"/>
    <d v="2022-12-13T00:00:00"/>
    <s v="B1500000148"/>
    <x v="54"/>
    <s v="REC-SERVICIOS DE MANTENIMIENTO PREVENTIVO Y CORRECTIVO CUARTO FRIO Y FREEZER. ISFODOSU-DAF-2022-..."/>
    <n v="12000"/>
    <s v="45 Dias"/>
    <d v="2023-01-27T00:00:00"/>
  </r>
  <r>
    <s v="REC"/>
    <d v="2022-12-13T00:00:00"/>
    <s v="B1500000147"/>
    <x v="54"/>
    <s v="REC-SERVICIOS DE MANTENIMIENTO PREVENTIVO Y COORECTIVO AIRES ACOND. ISFODOSU-DAF-2022-0198"/>
    <n v="68000"/>
    <s v="45 Dias"/>
    <d v="2023-01-27T00:00:00"/>
  </r>
  <r>
    <s v="REC"/>
    <d v="2023-01-31T00:00:00"/>
    <s v="B1500000151"/>
    <x v="54"/>
    <s v="REC-SERVICIO DE MANT. DE AIRES ACONDICIONADOS"/>
    <n v="99500"/>
    <s v="45 Dias"/>
    <d v="2023-03-17T00:00:00"/>
  </r>
  <r>
    <s v="REC"/>
    <d v="2023-02-03T00:00:00"/>
    <s v="B1500000518"/>
    <x v="54"/>
    <s v="REC-ADQUISICION DE REGLETAS Y EXTENSIONES USADAS EN EL PROYECTO NACIONAL DE I NDUCCION"/>
    <n v="118799.57"/>
    <s v="45 Dias"/>
    <d v="2023-03-20T00:00:00"/>
  </r>
  <r>
    <s v="REC"/>
    <d v="2023-02-03T00:00:00"/>
    <s v="B1500000153"/>
    <x v="54"/>
    <s v="REC-ADQUISICION DE  EXTENSIONES ELECTRICAS USADAS EN EL PROYECTO NACIONAL DE INDUCCION"/>
    <n v="58000.07"/>
    <s v="45 Dias"/>
    <d v="2023-03-20T00:00:00"/>
  </r>
  <r>
    <s v="JVM"/>
    <d v="2023-02-24T00:00:00"/>
    <s v="B1500000154"/>
    <x v="54"/>
    <s v="JVM-MANTENIMIENTO PREVENTIVO Y CORRECTIVO DE AIRES ACONDIC. Y OTROS EQUIPOS"/>
    <n v="216000"/>
    <s v="45 Dias"/>
    <d v="2023-04-10T00:00:00"/>
  </r>
  <r>
    <s v="REC"/>
    <d v="2023-02-08T00:00:00"/>
    <s v="B1500000191"/>
    <x v="55"/>
    <s v="REC-REMOZAMIENTO DE LA HABITACION DEL ENCARGADO DE LA RESIDENCIA DEL JVM"/>
    <n v="439845.92"/>
    <s v="45 Dias"/>
    <d v="2023-03-25T00:00:00"/>
  </r>
  <r>
    <s v="REC"/>
    <d v="2019-12-16T00:00:00"/>
    <s v="B1500000014"/>
    <x v="56"/>
    <s v="REC-SERVICIO DE HOSPEDAJE Y USO DE SALONES"/>
    <n v="415456.97"/>
    <s v="45 Dias"/>
    <d v="2020-01-30T00:00:00"/>
  </r>
  <r>
    <s v="REC"/>
    <d v="2019-12-16T00:00:00"/>
    <s v="B1500000018"/>
    <x v="56"/>
    <s v="REC-SERVICIO DE HOSPEDAJE Y USO DE SALONES"/>
    <n v="416620.71"/>
    <s v="45 Dias"/>
    <d v="2020-01-30T00:00:00"/>
  </r>
  <r>
    <s v="REC"/>
    <d v="2019-12-16T00:00:00"/>
    <s v="B1500000016"/>
    <x v="56"/>
    <s v="REC-SERVICIO DE HOSPEDAJE Y USO DE SALONES"/>
    <n v="410801.99"/>
    <s v="45 Dias"/>
    <d v="2020-01-30T00:00:00"/>
  </r>
  <r>
    <s v="REC"/>
    <d v="2019-12-16T00:00:00"/>
    <s v="B1500000013"/>
    <x v="56"/>
    <s v="REC-SERVICIO DE HOSPEDAJE Y USO DE SALONES"/>
    <n v="450369.32"/>
    <s v="45 Dias"/>
    <d v="2020-01-30T00:00:00"/>
  </r>
  <r>
    <s v="REC"/>
    <d v="2019-12-16T00:00:00"/>
    <s v="B1500000012"/>
    <x v="56"/>
    <s v="REC-SERVICIO DE HOSPEDAJE Y USO DE SALONES"/>
    <n v="382872.11"/>
    <s v="45 Dias"/>
    <d v="2020-01-30T00:00:00"/>
  </r>
  <r>
    <s v="REC"/>
    <d v="2019-12-16T00:00:00"/>
    <s v="B1500000009"/>
    <x v="56"/>
    <s v="REC-SERVICIO DE HOSPEDAJE Y USO DE SALONES"/>
    <n v="427886.15"/>
    <s v="45 Dias"/>
    <d v="2020-01-30T00:00:00"/>
  </r>
  <r>
    <s v="JVM"/>
    <d v="2022-12-19T00:00:00"/>
    <s v="B1500000226"/>
    <x v="57"/>
    <s v="JVM- ADQ. DE LOQUERS METALICOS PARA USO DEL PERSONAL DE LA COCINA"/>
    <n v="51684"/>
    <s v="45 Dias"/>
    <d v="2023-02-02T00:00:00"/>
  </r>
  <r>
    <s v="FEM"/>
    <d v="2022-11-16T00:00:00"/>
    <s v="B1500000767"/>
    <x v="58"/>
    <s v="FEM- ADQUISICION CEREBRO HUMANO PARA TRABAJOS PEDAGOGICOS DEL AREA DE PSICOLOGIA"/>
    <n v="18000.02"/>
    <s v="45 Dias"/>
    <d v="2022-12-31T00:00:00"/>
  </r>
  <r>
    <s v="UM-"/>
    <d v="2022-12-09T00:00:00"/>
    <s v="B1500002336"/>
    <x v="59"/>
    <s v="UM-ADQUISICION DE ALIMENTOS PARA LOS ESTUDIANTES INTERNOS Y SEMI-INTERNOS"/>
    <n v="402695"/>
    <s v="45 Dias"/>
    <d v="2023-01-23T00:00:00"/>
  </r>
  <r>
    <s v="REC"/>
    <d v="2023-02-22T00:00:00"/>
    <s v="B1500024649"/>
    <x v="60"/>
    <s v="REC- TICKETS DE COMBUSTIBLES PARA LA RECTORIA."/>
    <n v="950000"/>
    <s v="45 Dias"/>
    <d v="2023-04-08T00:00:00"/>
  </r>
  <r>
    <s v="EMH"/>
    <d v="2022-12-16T00:00:00"/>
    <s v="B1500000237"/>
    <x v="61"/>
    <s v="EMH-SERVICIO DE FUMIGACION Y CONTROL DE PLAGA. OR-2022-00332"/>
    <n v="19291.03"/>
    <s v="45 Dias"/>
    <d v="2023-01-30T00:00:00"/>
  </r>
  <r>
    <s v="EPH"/>
    <d v="2023-01-21T00:00:00"/>
    <s v="B1500000242"/>
    <x v="61"/>
    <s v="EPH- FUMIGACION DEL RECINTO, ENERO 2023. (PENDIENTE DE RECIBIR EXPEDIENTE)"/>
    <n v="15741.68"/>
    <s v="45 Dias"/>
    <d v="2023-03-07T00:00:00"/>
  </r>
  <r>
    <s v="EMH"/>
    <d v="2023-01-23T00:00:00"/>
    <s v="B1500000245"/>
    <x v="61"/>
    <s v="EMH- FUMIGACIÓN DEL RECINTO ENERO 2023."/>
    <n v="19291.03"/>
    <s v="45 Dias"/>
    <d v="2023-03-09T00:00:00"/>
  </r>
  <r>
    <s v="EMH"/>
    <d v="2023-02-17T00:00:00"/>
    <s v="B1500000252"/>
    <x v="61"/>
    <s v="EMH- FUMIGACIÓN DEL RECINTO"/>
    <n v="19291.03"/>
    <s v="45 Dias"/>
    <d v="2023-04-03T00:00:00"/>
  </r>
  <r>
    <s v="EPH"/>
    <d v="2023-02-25T00:00:00"/>
    <s v="B1500000249"/>
    <x v="61"/>
    <s v="EPH- FUMIGACIÓN DEL RECINTO FEB. 2023."/>
    <n v="15741.68"/>
    <s v="45 Dias"/>
    <d v="2023-04-11T00:00:00"/>
  </r>
  <r>
    <s v="REC"/>
    <d v="2022-12-01T00:00:00"/>
    <s v="B1500000027"/>
    <x v="62"/>
    <s v="REC-CONTRATACION DE AGENCIA DE MARKETING DIGITAL. OR.2022-00275 / PUBLICIDAD CONGRESO CARIBEÑO"/>
    <n v="208506"/>
    <s v="45 Dias"/>
    <d v="2023-01-15T00:00:00"/>
  </r>
  <r>
    <s v="EMH"/>
    <d v="2023-02-06T00:00:00"/>
    <s v="B1500000279"/>
    <x v="63"/>
    <s v="EMH-NOTARIZACION DE CONTRATOS"/>
    <n v="27140"/>
    <s v="45 Dias"/>
    <d v="2023-03-23T00:00:00"/>
  </r>
  <r>
    <s v="REC"/>
    <d v="2022-12-16T00:00:00"/>
    <s v="B1500000140"/>
    <x v="64"/>
    <s v="REC-SILLA DE RUEDA 18´´ ACERO"/>
    <n v="58500"/>
    <s v="45 Dias"/>
    <d v="2023-01-30T00:00:00"/>
  </r>
  <r>
    <s v="REC"/>
    <d v="2023-02-28T00:00:00"/>
    <s v="B1500004612"/>
    <x v="65"/>
    <s v="REC-SERVICIOS DE PUBLICACION EN PERIODICO IMPRESO (PENDIENTE DE RECIBIR)"/>
    <n v="58341.09"/>
    <s v="45 Dias"/>
    <d v="2023-04-14T00:00:00"/>
  </r>
  <r>
    <s v="REC"/>
    <d v="2023-02-20T00:00:00"/>
    <s v="B1500007983"/>
    <x v="66"/>
    <s v="REC-SERVICIO DE PUBLICACION EN EL PERIODICO. OR.0042-2023"/>
    <n v="17841.599999999999"/>
    <s v="45 Dias"/>
    <d v="2023-04-06T00:00:00"/>
  </r>
  <r>
    <s v="REC"/>
    <d v="2023-02-22T00:00:00"/>
    <s v="B1500007990"/>
    <x v="66"/>
    <s v="REC-SERVICIO DE PUBLICACION EN EL PERIODICO. OR.0414-2022"/>
    <n v="75000.800000000003"/>
    <s v="45 Dias"/>
    <d v="2023-04-08T00:00:00"/>
  </r>
  <r>
    <s v="REC"/>
    <d v="2022-12-05T00:00:00"/>
    <s v="B1500000095"/>
    <x v="67"/>
    <s v="REC-SERVICIO DE REFRIGERIO PARA PROGRAMA NACIONAL DE INDUCCION"/>
    <n v="158002"/>
    <s v="45 Dias"/>
    <d v="2023-01-19T00:00:00"/>
  </r>
  <r>
    <s v="REC"/>
    <d v="2022-12-30T00:00:00"/>
    <s v="B1500000100"/>
    <x v="67"/>
    <s v="REC- SERVICIO DE CATERING ACTIVIDADES ADM Y ACADEMICAS."/>
    <n v="155760"/>
    <s v="45 Dias"/>
    <d v="2023-02-13T00:00:00"/>
  </r>
  <r>
    <s v="REC"/>
    <d v="2023-01-23T00:00:00"/>
    <s v="B1500000102"/>
    <x v="67"/>
    <s v="REC- SERVICIOS DE CATERING ACTIVIDAD BIENDENIDA DE LA NAVIDAD PARA PERSONAL ISFODOSU"/>
    <n v="497960"/>
    <s v="45 Dias"/>
    <d v="2023-03-09T00:00:00"/>
  </r>
  <r>
    <s v="SER"/>
    <d v="2022-11-15T00:00:00"/>
    <s v="B1500000023"/>
    <x v="68"/>
    <s v="SERVICIO DE CATERING RECINTO JUAN VICENTE MOSCOSO"/>
    <n v="17700"/>
    <s v="45 Dias"/>
    <d v="2022-12-30T00:00:00"/>
  </r>
  <r>
    <s v="SER"/>
    <d v="2022-11-15T00:00:00"/>
    <s v="B1500000024"/>
    <x v="68"/>
    <s v="SERVICIO DE CATERING RECINTO JUAN VICENTE MOSCOSO"/>
    <n v="20650"/>
    <s v="45 Dias"/>
    <d v="2022-12-30T00:00:00"/>
  </r>
  <r>
    <s v="SER"/>
    <d v="2022-11-25T00:00:00"/>
    <s v="B1500000018"/>
    <x v="68"/>
    <s v="SERVICIO DE CATERING RECINTO JUAN VICENTE MOSCOSO"/>
    <n v="59000"/>
    <s v="45 Dias"/>
    <d v="2023-01-09T00:00:00"/>
  </r>
  <r>
    <s v="JVM"/>
    <d v="2022-12-06T00:00:00"/>
    <s v="B1500000019"/>
    <x v="68"/>
    <s v="JVM-CONTRACION SERVICIOS DE CATERING PARA  ACTIVIDAD INTEGRACION Y FORTALECIMIENTO INSTITUCIONAL..."/>
    <n v="49619"/>
    <s v="45 Dias"/>
    <d v="2023-01-20T00:00:00"/>
  </r>
  <r>
    <s v="UM-"/>
    <d v="2023-01-10T00:00:00"/>
    <s v="B1500007225"/>
    <x v="69"/>
    <s v="UM-COMPRA DE GAS PROPANO PARA LA COCINA"/>
    <n v="33948"/>
    <s v="45 Dias"/>
    <d v="2023-02-24T00:00:00"/>
  </r>
  <r>
    <s v="UM-"/>
    <d v="2023-01-10T00:00:00"/>
    <s v="B1500007224"/>
    <x v="69"/>
    <s v="UM-COMPRA DE TICKETS DE COMBUSTIBLES"/>
    <n v="68800"/>
    <s v="45 Dias"/>
    <d v="2023-02-24T00:00:00"/>
  </r>
  <r>
    <s v="UM-"/>
    <d v="2023-02-08T00:00:00"/>
    <s v="B1500007313"/>
    <x v="69"/>
    <s v="UM-COMPRA DE GAS PROPANO PARA USO DE LA COCINA DEL RECINTO"/>
    <n v="33948"/>
    <s v="45 Dias"/>
    <d v="2023-03-25T00:00:00"/>
  </r>
  <r>
    <s v="UM-"/>
    <d v="2023-02-08T00:00:00"/>
    <s v="B1500007312"/>
    <x v="69"/>
    <s v="UM-ADQUISICION TICKETS DE COMBUSTIBLE"/>
    <n v="72200"/>
    <s v="45 Dias"/>
    <d v="2023-03-25T00:00:00"/>
  </r>
  <r>
    <s v="REC"/>
    <d v="2022-11-02T00:00:00"/>
    <s v="B1500000197"/>
    <x v="70"/>
    <s v="REC-ALQUILER DE MESAS, MANTELES Y TOPES RECTANGULARES PARA DIPLOMADO LIDERAZGO EDUCATIVO  EN BAR..."/>
    <n v="30798"/>
    <s v="45 Dias"/>
    <d v="2022-12-17T00:00:00"/>
  </r>
  <r>
    <s v="UM "/>
    <d v="2022-11-28T00:00:00"/>
    <s v="B1500000701"/>
    <x v="71"/>
    <s v="UM - SERVICIOS DE FUMIGACION DE TODAS LAS AREAS INTERNAS Y EXTERNAS"/>
    <n v="16638"/>
    <s v="45 Dias"/>
    <d v="2023-01-12T00:00:00"/>
  </r>
  <r>
    <s v="UM-"/>
    <d v="2023-01-31T00:00:00"/>
    <s v="B1500000722"/>
    <x v="71"/>
    <s v="UM- FUMIGACION ENERO 2023.  (PENDIENTE DE RECIBIR EXPEDIENTE)"/>
    <n v="16638"/>
    <s v="45 Dias"/>
    <d v="2023-03-17T00:00:00"/>
  </r>
  <r>
    <s v="UM-"/>
    <d v="2023-02-28T00:00:00"/>
    <s v="B1500000725"/>
    <x v="71"/>
    <s v="UM- FUMIGACION  DEL RECINTO"/>
    <n v="16638"/>
    <s v="45 Dias"/>
    <d v="2023-04-14T00:00:00"/>
  </r>
  <r>
    <s v="REC"/>
    <d v="2020-09-21T00:00:00"/>
    <s v="B1500000077"/>
    <x v="72"/>
    <s v="REC  SERVICIO DE IMPRESION INFORME EJECUTIVO 2013-2019"/>
    <n v="178864.4"/>
    <s v="45 Dias"/>
    <d v="2020-11-05T00:00:00"/>
  </r>
  <r>
    <s v="REC"/>
    <d v="2022-12-02T00:00:00"/>
    <s v="B1500000097"/>
    <x v="73"/>
    <s v="REC-SOLICITUD DE LANDYARD PARA EL CONGRESO CARIBEÑO DE INVESTIGACION EDUCATIVA. OR-2022-0138"/>
    <n v="23411.200000000001"/>
    <s v="45 Dias"/>
    <d v="2023-01-16T00:00:00"/>
  </r>
  <r>
    <s v="LNM"/>
    <d v="2022-12-20T00:00:00"/>
    <s v="B1500000378"/>
    <x v="74"/>
    <s v="LNM-SERVICIOS DE CATERING PARA LA PRESENTACION DE RESULTADOS. OR-2022-00650"/>
    <n v="371989.1"/>
    <s v="45 Dias"/>
    <d v="2023-02-03T00:00:00"/>
  </r>
  <r>
    <s v="LNM"/>
    <d v="2023-02-18T00:00:00"/>
    <s v="B1500000507"/>
    <x v="74"/>
    <s v="LNM-SERVICIOS DE CATERING PARA DIFERENTES ACT. DEL RECINTO"/>
    <n v="158943.64000000001"/>
    <s v="45 Dias"/>
    <d v="2023-04-04T00:00:00"/>
  </r>
  <r>
    <s v="FEM"/>
    <d v="2022-12-14T00:00:00"/>
    <s v="B1500000131"/>
    <x v="75"/>
    <s v="FEM-CAPACITACIONES EN GESTION Y SERGURIDAD DE Y SALUD, PENDIENTE DE RECIBIR"/>
    <n v="24500"/>
    <s v="45 Dias"/>
    <d v="2023-01-28T00:00:00"/>
  </r>
  <r>
    <s v="LNM"/>
    <d v="2023-01-25T00:00:00"/>
    <s v="B1500000146"/>
    <x v="76"/>
    <s v="LNM- COMPRA DE EXTINTORES."/>
    <n v="211220"/>
    <s v="45 Dias"/>
    <d v="2023-03-11T00:00:00"/>
  </r>
  <r>
    <s v="LNM"/>
    <d v="2016-12-31T00:00:00"/>
    <s v="A030030010100059788"/>
    <x v="77"/>
    <s v="LNM-FACTAS VARIAS DE Ezequiel Bionegym . srl / LNNM/PERIODO 2015"/>
    <n v="20975"/>
    <s v="45 Dias"/>
    <d v="2017-02-14T00:00:00"/>
  </r>
  <r>
    <s v="REC"/>
    <d v="2020-08-03T00:00:00"/>
    <s v="B1500000095"/>
    <x v="78"/>
    <s v="REC- SERVICIO DE MANTENIMIENTO DE ASCENSORES"/>
    <n v="8024"/>
    <s v="45 Dias"/>
    <d v="2020-09-17T00:00:00"/>
  </r>
  <r>
    <s v="REC"/>
    <d v="2022-11-29T00:00:00"/>
    <s v="B1500001248"/>
    <x v="79"/>
    <s v="REC-CONFECCION DE MASCOTA INSTITUCIONAL DE CALIDAD PARA  ACTIVIDADES PLAN SENSIBILIZACION, OR-20..."/>
    <n v="23600"/>
    <s v="45 Dias"/>
    <d v="2023-01-13T00:00:00"/>
  </r>
  <r>
    <s v="REC"/>
    <d v="2022-10-07T00:00:00"/>
    <s v="B1500000274"/>
    <x v="80"/>
    <s v="REC-COMPRA DE UNIFORMES PARA EL PERSONAL DEL ISFODOSU QUE PARTICIPARA EN EL CONGRESO CCIE 2022"/>
    <n v="48321"/>
    <s v="45 Dias"/>
    <d v="2022-11-21T00:00:00"/>
  </r>
  <r>
    <s v="UM-"/>
    <d v="2022-12-21T00:00:00"/>
    <s v="B1500000174"/>
    <x v="81"/>
    <s v="UM-COMPRA DE MESAS RECTANGULARES"/>
    <n v="255588"/>
    <s v="45 Dias"/>
    <d v="2023-02-04T00:00:00"/>
  </r>
  <r>
    <s v="REC"/>
    <d v="2023-02-24T00:00:00"/>
    <s v="B1500000327"/>
    <x v="82"/>
    <s v="REC-CATERIN conmemoracion de la Independencia Nacional"/>
    <n v="180348.84"/>
    <s v="45 Dias"/>
    <d v="2023-04-10T00:00:00"/>
  </r>
  <r>
    <s v="EMH"/>
    <d v="2023-01-10T00:00:00"/>
    <s v="B1500000912"/>
    <x v="83"/>
    <s v="EMH- COMPRA DE MATERIALES FERRETEROS PARA USO DEL RECINTO."/>
    <n v="134508.20000000001"/>
    <s v="45 Dias"/>
    <d v="2023-02-24T00:00:00"/>
  </r>
  <r>
    <s v="REC"/>
    <d v="2022-11-08T00:00:00"/>
    <s v="B1500000026"/>
    <x v="84"/>
    <s v="REC-ADQUISICION DE UNIFORMES PARA EL PERSONAL DEL ISFODOSU PARA CONGRESO CCIE 2022. OR-2022-0113"/>
    <n v="48321"/>
    <s v="45 Dias"/>
    <d v="2022-12-23T00:00:00"/>
  </r>
  <r>
    <s v="REC"/>
    <d v="2023-02-03T00:00:00"/>
    <s v="B1500000844"/>
    <x v="85"/>
    <s v="REC- COMPRA DE MOBILIARIO PARA EL ISFODOSU."/>
    <n v="76920.89"/>
    <s v="45 Dias"/>
    <d v="2023-03-20T00:00:00"/>
  </r>
  <r>
    <s v="REC"/>
    <d v="2022-12-30T00:00:00"/>
    <s v="B1500000102"/>
    <x v="86"/>
    <s v="REC-SERVICIO DE FUMIGACION, PENDIENTE POR RECIBIR"/>
    <n v="16520"/>
    <s v="45 Dias"/>
    <d v="2023-02-13T00:00:00"/>
  </r>
  <r>
    <s v="REC"/>
    <d v="2023-02-06T00:00:00"/>
    <s v="B1500000114"/>
    <x v="86"/>
    <s v="REC-SERVICIO DE FUMIGACIÓN PARA LA RECTORIA Y EL FEM"/>
    <n v="16520"/>
    <s v="45 Dias"/>
    <d v="2023-03-23T00:00:00"/>
  </r>
  <r>
    <s v="JVM"/>
    <d v="2023-02-09T00:00:00"/>
    <s v="B1500000113"/>
    <x v="86"/>
    <s v="JVM-SERVICIO DE FUMIGACIÓN ENE 2023"/>
    <n v="14258.34"/>
    <s v="45 Dias"/>
    <d v="2023-03-26T00:00:00"/>
  </r>
  <r>
    <s v="REC"/>
    <d v="2023-02-28T00:00:00"/>
    <s v="B1500000120"/>
    <x v="86"/>
    <s v="REC-SERVICIO DE FUMIGACIÓN FEB. 2023 PENDIENTE DE RECIBIR"/>
    <n v="16520"/>
    <s v="45 Dias"/>
    <d v="2023-04-14T00:00:00"/>
  </r>
  <r>
    <s v="REC"/>
    <d v="2023-02-21T00:00:00"/>
    <s v="23/4337/0096"/>
    <x v="87"/>
    <s v="REC-75% SOBRE EL IMPORTE TOTAL DEL COTNTRATO UNA TASA  EUR9,975.00 A UNA TASA DE RD$60.6649"/>
    <n v="605132.38"/>
    <s v="45 Dias"/>
    <d v="2023-04-07T00:00:00"/>
  </r>
  <r>
    <s v="REC"/>
    <d v="2016-05-30T00:00:00"/>
    <s v="A010010011500000049"/>
    <x v="88"/>
    <s v="REC-COSTO CUATRIMESTRE MAYO-AGOSTO 2016 ESTUDIANTE EDDY A. ALMONTE"/>
    <n v="14450"/>
    <s v="45 Dias"/>
    <d v="2016-07-14T00:00:00"/>
  </r>
  <r>
    <s v="REC"/>
    <d v="2016-05-30T00:00:00"/>
    <s v="A010010011500000050"/>
    <x v="88"/>
    <s v="REC-COSTO CUATRIMESTRE MAYO-AGOSTO 2016 ESTUDIANTE JUAN D. MOLINEAUX"/>
    <n v="13700"/>
    <s v="45 Dias"/>
    <d v="2016-07-14T00:00:00"/>
  </r>
  <r>
    <s v="REC"/>
    <d v="2022-09-09T00:00:00"/>
    <s v="B1500000065"/>
    <x v="89"/>
    <s v="REC-ADQUISICION DE FOTOGRAFIAS PARA SER UTILIZADAS EN PUBLICACIONES. OR-2022-00082"/>
    <n v="31893.040000000001"/>
    <s v="45 Dias"/>
    <d v="2022-10-24T00:00:00"/>
  </r>
  <r>
    <s v="REC"/>
    <d v="2022-12-13T00:00:00"/>
    <s v="B1500000079"/>
    <x v="89"/>
    <s v="REC-SERVICIOS DE IMPRESIONES"/>
    <n v="143134"/>
    <s v="45 Dias"/>
    <d v="2023-01-27T00:00:00"/>
  </r>
  <r>
    <s v="REC"/>
    <d v="2022-12-13T00:00:00"/>
    <s v="B1500000078"/>
    <x v="89"/>
    <s v="REC-SERVICIO DE ENMARCARDO"/>
    <n v="27140"/>
    <s v="45 Dias"/>
    <d v="2023-01-27T00:00:00"/>
  </r>
  <r>
    <s v="REC"/>
    <d v="2022-10-20T00:00:00"/>
    <s v="B1500000314"/>
    <x v="90"/>
    <s v="REC-AQUISICION DE STICKERS ADHESIVOS"/>
    <n v="14012.5"/>
    <s v="45 Dias"/>
    <d v="2022-12-04T00:00:00"/>
  </r>
  <r>
    <s v="EMH"/>
    <d v="2023-02-02T00:00:00"/>
    <s v="B1500000218"/>
    <x v="91"/>
    <s v="EMH-ADQUISICION DE ARTIVULOS DE HIGIENE"/>
    <n v="366508"/>
    <s v="45 Dias"/>
    <d v="2023-03-19T00:00:00"/>
  </r>
  <r>
    <s v="LNN"/>
    <d v="2022-11-28T00:00:00"/>
    <s v="B1500000349"/>
    <x v="92"/>
    <s v="LNNM-MATERIALES DE LIMPIEZA"/>
    <n v="39589"/>
    <s v="45 Dias"/>
    <d v="2023-01-12T00:00:00"/>
  </r>
  <r>
    <s v="LNM"/>
    <d v="2023-01-24T00:00:00"/>
    <s v="B1500015168"/>
    <x v="93"/>
    <s v="LNM- COMPRA DE GAS PARA EL RECINTO."/>
    <n v="114880"/>
    <s v="45 Dias"/>
    <d v="2023-03-10T00:00:00"/>
  </r>
  <r>
    <s v="EPH"/>
    <d v="2023-01-03T00:00:00"/>
    <s v="B1500002075"/>
    <x v="94"/>
    <s v="EPH-ADQUISICION DE TICKETS PREPAGADOS"/>
    <n v="137200"/>
    <s v="45 Dias"/>
    <d v="2023-02-17T00:00:00"/>
  </r>
  <r>
    <s v="EPH"/>
    <d v="2023-02-01T00:00:00"/>
    <s v="B1500002084"/>
    <x v="94"/>
    <s v="EPH- COMPRA DE TICKETS DE GASOIL."/>
    <n v="115800"/>
    <s v="45 Dias"/>
    <d v="2023-03-18T00:00:00"/>
  </r>
  <r>
    <s v="EPH"/>
    <d v="2023-02-09T00:00:00"/>
    <s v="B1500002087"/>
    <x v="94"/>
    <s v="EPH- COMPRA DE TICKETS DE GASOIL PARA USO DE LOS VEHICULOS DEL RECINTO"/>
    <n v="47000"/>
    <s v="45 Dias"/>
    <d v="2023-03-26T00:00:00"/>
  </r>
  <r>
    <s v="REC"/>
    <d v="2023-01-21T00:00:00"/>
    <s v="B1500000104"/>
    <x v="95"/>
    <s v="REC-REFRIGERIOS VARIAS ACTIVIDADES DEL INSTITUTO"/>
    <n v="66552"/>
    <s v="45 Dias"/>
    <d v="2023-03-07T00:00:00"/>
  </r>
  <r>
    <s v="REC"/>
    <d v="2023-02-14T00:00:00"/>
    <s v="B1500000105"/>
    <x v="95"/>
    <s v="REC-REFRIGERIOS POR MOTIVO SAN VALENTIN"/>
    <n v="82600"/>
    <s v="45 Dias"/>
    <d v="2023-03-31T00:00:00"/>
  </r>
  <r>
    <s v="JVM"/>
    <d v="2022-11-24T00:00:00"/>
    <s v="B1500000121"/>
    <x v="96"/>
    <s v="JVM-ADQUISICION DE SERVICIO DE IMPRESION PARA DIVERSAS ACTIVIDADES"/>
    <n v="120292.08"/>
    <s v="45 Dias"/>
    <d v="2023-01-08T00:00:00"/>
  </r>
  <r>
    <s v="UM-"/>
    <d v="2023-02-01T00:00:00"/>
    <s v="B1500000113"/>
    <x v="97"/>
    <s v="UM-SERVICIO DE CONSULTORIA DETECCION DE FUGAS TUBERIAS DE AGUA POTABLE"/>
    <n v="762704.8"/>
    <s v="90 dias"/>
    <d v="2023-03-18T00:00:00"/>
  </r>
  <r>
    <s v="REC"/>
    <d v="2022-12-19T00:00:00"/>
    <s v="B1500000016"/>
    <x v="98"/>
    <s v="REC-CONTRATACION SERVICIOS DE IMPRESIONES DIVERSAS AREAS.OR-2022-00371"/>
    <n v="65490"/>
    <s v="45 Dias"/>
    <d v="2023-02-02T00:00:00"/>
  </r>
  <r>
    <s v="REC"/>
    <d v="2022-12-22T00:00:00"/>
    <s v="B1500001585"/>
    <x v="99"/>
    <s v="REC-ADQUISICION DE PLACAS EN ACRILICOS PARA RECONOCIMIENTO DE PROYECTOS INSTITUCIONALES. OR-2022..."/>
    <n v="41300"/>
    <s v="45 Dias"/>
    <d v="2023-02-05T00:00:00"/>
  </r>
  <r>
    <s v="REC"/>
    <d v="2023-02-14T00:00:00"/>
    <s v="B1500000101"/>
    <x v="100"/>
    <s v="REC-ADQUISION DE LANYARDS PARA CARNETS DE LOS COLABORADORES DE RECTORIA"/>
    <n v="39235"/>
    <s v="45 Dias"/>
    <d v="2023-03-31T00:00:00"/>
  </r>
  <r>
    <s v="REC"/>
    <d v="2023-02-03T00:00:00"/>
    <s v="B1500000106"/>
    <x v="101"/>
    <s v="REC-CONFECCION DE UNIFORMES DEL ISFODOSU"/>
    <n v="525100"/>
    <s v="45 Dias"/>
    <d v="2023-03-20T00:00:00"/>
  </r>
  <r>
    <s v="FEM"/>
    <d v="2022-12-07T00:00:00"/>
    <s v="B1500000077"/>
    <x v="102"/>
    <s v="FEM-COMPRA DE ALIMENTOS PARA USO DEL RECINTO,"/>
    <n v="157931.06"/>
    <s v="45 Dias"/>
    <d v="2023-01-21T00:00:00"/>
  </r>
  <r>
    <s v="FEM"/>
    <d v="2023-02-13T00:00:00"/>
    <s v="B0400000009"/>
    <x v="102"/>
    <s v="FEM-NOTA DE CREDITO APLICADO A LA  FACT. NCF B1500000077"/>
    <n v="-610.6"/>
    <s v="45 Dias"/>
    <d v="2023-03-30T00:00:00"/>
  </r>
  <r>
    <s v="FEM"/>
    <d v="2022-12-14T00:00:00"/>
    <s v="B1500006092"/>
    <x v="103"/>
    <s v="FEM-SERVICIO DE IMPRESIONES DE BROCHURE PARA  ACTIVIDADES DEL RECINTO, PENDINETE DE RECIBIR"/>
    <n v="28973.79"/>
    <s v="45 Dias"/>
    <d v="2023-01-28T00:00:00"/>
  </r>
  <r>
    <s v="FEM"/>
    <d v="2023-01-12T00:00:00"/>
    <s v="B1500006151"/>
    <x v="103"/>
    <s v="FEM- COMPRA DE BANDERINES PATRIOTICOS. (PENDIENTE DE RECIBIR EXPEDIENTE)"/>
    <n v="177000"/>
    <s v="45 Dias"/>
    <d v="2023-02-26T00:00:00"/>
  </r>
  <r>
    <s v="EMH"/>
    <d v="2022-11-30T00:00:00"/>
    <s v="B1500000175"/>
    <x v="104"/>
    <s v="EMH-SERVICIOS DE MANTENIMIENTO Y RELLENADO DE EXTINTORES"/>
    <n v="45666"/>
    <s v="45 Dias"/>
    <d v="2023-01-14T00:00:00"/>
  </r>
  <r>
    <s v="REC"/>
    <d v="2023-01-06T00:00:00"/>
    <s v="B1500000009"/>
    <x v="105"/>
    <s v="REC- SUMINISTRO DE SILBATOS DE EMERGENCIAS PARA LA RECTORIA Y EL FEM"/>
    <n v="121636.76"/>
    <s v="45 Dias"/>
    <d v="2023-02-20T00:00:00"/>
  </r>
  <r>
    <s v="REC"/>
    <d v="2023-01-06T00:00:00"/>
    <s v="B1500000010"/>
    <x v="105"/>
    <s v="REC-AQUISICION DE LUMINARIAS LED PARA  AULAS DEL RECINTO LNM"/>
    <n v="547520"/>
    <s v="45 Dias"/>
    <d v="2023-02-20T00:00:00"/>
  </r>
  <r>
    <s v="REC"/>
    <d v="2023-02-02T00:00:00"/>
    <s v="B1500000781"/>
    <x v="106"/>
    <s v="REC-DISEÑO DIAGRAMACION EDICION Y CONVERSION DE LIBROS DIGITALES A VERSION E-BOOK, PARA LA RECTORIA"/>
    <n v="449580"/>
    <s v="45 Dias"/>
    <d v="2023-03-19T00:00:00"/>
  </r>
  <r>
    <s v="UM-"/>
    <d v="2022-07-26T00:00:00"/>
    <s v="B1500000065"/>
    <x v="107"/>
    <s v="UM- ADQUISICION DE SUMINISTRO DE OFICINA (TONER)  PARA USO EN LAS DIFERENTES AREAS"/>
    <n v="75416.160000000003"/>
    <s v="45 Dias"/>
    <d v="2022-09-09T00:00:00"/>
  </r>
  <r>
    <s v="EMH"/>
    <d v="2022-06-30T00:00:00"/>
    <s v="B1500001172"/>
    <x v="108"/>
    <s v="EMH- COMPRA DE ALIMENTACIÓN MASIVA (PENDIENTE DE RECIBIR)"/>
    <n v="104019.68"/>
    <s v="45 Dias"/>
    <d v="2022-08-14T00:00:00"/>
  </r>
  <r>
    <s v="EMH"/>
    <d v="2022-08-01T00:00:00"/>
    <s v="B1500001183"/>
    <x v="108"/>
    <s v="EMH-ADQUISICION DE ALIMENTOS PROCESO CCC-LNP-2019-0009, RECINTO EMH"/>
    <n v="14700"/>
    <s v="45 Dias"/>
    <d v="2022-09-15T00:00:00"/>
  </r>
  <r>
    <s v="LNM"/>
    <d v="2022-08-15T00:00:00"/>
    <s v="B1500001194"/>
    <x v="108"/>
    <s v="LNM-COMPRA DE REMANENTES DE PROVICIONES PARA USO DE LA ALIMENTACION DE LOS ESTUDIANTES"/>
    <n v="84714"/>
    <s v="45 Dias"/>
    <d v="2022-09-29T00:00:00"/>
  </r>
  <r>
    <s v="JVM"/>
    <d v="2022-08-30T00:00:00"/>
    <s v="B1500001191"/>
    <x v="108"/>
    <s v="JVM-ADQUISICION INSUMOS ALIMENTICIOS ORDEN ISFODOSU-850-2019"/>
    <n v="143280.51"/>
    <s v="45 Dias"/>
    <d v="2022-10-14T00:00:00"/>
  </r>
  <r>
    <s v="LNM"/>
    <d v="2022-09-06T00:00:00"/>
    <s v="B1500001200"/>
    <x v="108"/>
    <s v="LNM-COMPRA DE REMANENTES DE PROVICIONES PARA USO DE LA  ALIMENTACION DE LOS ESTUDIANTES"/>
    <n v="6400"/>
    <s v="45 Dias"/>
    <d v="2022-10-21T00:00:00"/>
  </r>
  <r>
    <s v="EMH"/>
    <d v="2022-09-06T00:00:00"/>
    <s v="B1500001199"/>
    <x v="108"/>
    <s v="EMH-COMPRA DE ALIMENTACION MASIVA"/>
    <n v="81233.72"/>
    <s v="45 Dias"/>
    <d v="2022-10-21T00:00:00"/>
  </r>
  <r>
    <s v="FEM"/>
    <d v="2022-09-06T00:00:00"/>
    <s v="B1500001201"/>
    <x v="108"/>
    <s v="FEM-ADQUISICION DE ALIMENTOS PARA USO DEL RECINTO ISFODOSU -LNP-2019-0009"/>
    <n v="66500"/>
    <s v="45 Dias"/>
    <d v="2022-10-21T00:00:00"/>
  </r>
  <r>
    <s v="JVM"/>
    <d v="2022-09-07T00:00:00"/>
    <s v="B1500001219"/>
    <x v="108"/>
    <s v="JVM- COMPRA DE ALIMENTOS.  (PENDIENTE DE RECIBIR EXPEDIENTE)"/>
    <n v="95403"/>
    <s v="45 Dias"/>
    <d v="2022-10-22T00:00:00"/>
  </r>
  <r>
    <s v="LNM"/>
    <d v="2022-09-21T00:00:00"/>
    <s v="B1500001208"/>
    <x v="108"/>
    <s v="LNM-ADQUISICION DE ALIMENTOS MASIVO  PARA USO DEL RECINTO"/>
    <n v="548090.93000000005"/>
    <s v="45 Dias"/>
    <d v="2022-11-05T00:00:00"/>
  </r>
  <r>
    <s v="FEM"/>
    <d v="2022-09-21T00:00:00"/>
    <s v="B1500001203"/>
    <x v="108"/>
    <s v="FEM-ADQUISICION DE ALIMENTOS PARA USO DEL RECINTO"/>
    <n v="41824.199999999997"/>
    <s v="45 Dias"/>
    <d v="2022-11-05T00:00:00"/>
  </r>
  <r>
    <s v="LNM"/>
    <d v="2022-09-28T00:00:00"/>
    <s v="B1500001215"/>
    <x v="108"/>
    <s v="LNM-ADQUISICION DE ALIMENTOS MASIVO PARA USO DEL RECINTO"/>
    <n v="197112.72"/>
    <s v="45 Dias"/>
    <d v="2022-11-12T00:00:00"/>
  </r>
  <r>
    <s v="JVM"/>
    <d v="2022-10-03T00:00:00"/>
    <s v="B1500001221"/>
    <x v="108"/>
    <s v="JVM-COMPRA DE ALIMENTOS MASIVO PARA USO DEL RECINTO"/>
    <n v="60448.45"/>
    <s v="45 Dias"/>
    <d v="2022-11-17T00:00:00"/>
  </r>
  <r>
    <s v="UM-"/>
    <d v="2022-10-06T00:00:00"/>
    <s v="B1500001222"/>
    <x v="108"/>
    <s v="UM-COMPRA DE ALIMENTOS COMPRA MASIVA"/>
    <n v="213856.34"/>
    <s v="45 Dias"/>
    <d v="2022-11-20T00:00:00"/>
  </r>
  <r>
    <s v="JVM"/>
    <d v="2022-10-20T00:00:00"/>
    <s v="B1500001226"/>
    <x v="108"/>
    <s v="JVM- ADQUISICION DE ALIMENTOS PARA USO DEL RECINTO. OR. 850-2019"/>
    <n v="72953.5"/>
    <s v="45 Dias"/>
    <d v="2022-12-04T00:00:00"/>
  </r>
  <r>
    <s v="FEM"/>
    <d v="2022-10-20T00:00:00"/>
    <s v="B1500001228"/>
    <x v="108"/>
    <s v="FEM- ADQUISICION DE ALIMENTOS PARA USO DEL RECINTO"/>
    <n v="218122.17"/>
    <s v="45 Dias"/>
    <d v="2022-12-04T00:00:00"/>
  </r>
  <r>
    <s v="FEM"/>
    <d v="2022-10-20T00:00:00"/>
    <s v="B1500001227"/>
    <x v="108"/>
    <s v="FEM- ADQUISICION DE ALIMENTOS MASIVO PARA USO DEL RECINTO"/>
    <n v="156595"/>
    <s v="45 Dias"/>
    <d v="2022-12-04T00:00:00"/>
  </r>
  <r>
    <s v="LNN"/>
    <d v="2022-10-21T00:00:00"/>
    <s v="B1500001234"/>
    <x v="108"/>
    <s v="LNNM- ADQUISICION DE COMESTIBLES  PARA USO DEL RECINTO"/>
    <n v="168.75"/>
    <s v="45 Dias"/>
    <d v="2022-12-05T00:00:00"/>
  </r>
  <r>
    <s v="FEM"/>
    <d v="2022-10-24T00:00:00"/>
    <s v="B1500001236"/>
    <x v="108"/>
    <s v="FEM- ADQUISICION DE ALIMENTOS PARA USO DEL RECINTO"/>
    <n v="130797.1"/>
    <s v="45 Dias"/>
    <d v="2022-12-08T00:00:00"/>
  </r>
  <r>
    <s v="LNN"/>
    <d v="2022-10-27T00:00:00"/>
    <s v="B1500001233"/>
    <x v="108"/>
    <s v="LNNM- ADQUISICION DE ALIMENTOS MASIVO PARA USO DEL RECINTO"/>
    <n v="955052.36"/>
    <s v="45 Dias"/>
    <d v="2022-12-11T00:00:00"/>
  </r>
  <r>
    <s v="UM-"/>
    <d v="2022-11-11T00:00:00"/>
    <s v="B1500001240"/>
    <x v="108"/>
    <s v="UM-ADQUISICION DE ALIMENTOS Y BEBIDAS PARA USO DEL RECINTO"/>
    <n v="81890.52"/>
    <s v="45 Dias"/>
    <d v="2022-12-26T00:00:00"/>
  </r>
  <r>
    <s v="FEM"/>
    <d v="2022-11-18T00:00:00"/>
    <s v="B1500001243"/>
    <x v="108"/>
    <s v="FEM- ADQUISICION DE ALIMENTOS PARA USO DEL RECINTO"/>
    <n v="68978.080000000002"/>
    <s v="45 Dias"/>
    <d v="2023-01-02T00:00:00"/>
  </r>
  <r>
    <s v="FEM"/>
    <d v="2022-11-18T00:00:00"/>
    <s v="B1500001242"/>
    <x v="108"/>
    <s v="FEM- ADQUISICION DE ALIMENTOS PARA USO DEL RECINTO"/>
    <n v="23400"/>
    <s v="45 Dias"/>
    <d v="2023-01-02T00:00:00"/>
  </r>
  <r>
    <s v="FEM"/>
    <d v="2022-11-18T00:00:00"/>
    <s v="B1500001241"/>
    <x v="108"/>
    <s v="FEM- ADQUISICION DE ALIMENTOS PARA USO DEL RECINTO"/>
    <n v="38160"/>
    <s v="45 Dias"/>
    <d v="2023-01-02T00:00:00"/>
  </r>
  <r>
    <s v="FEM"/>
    <d v="2022-11-18T00:00:00"/>
    <s v="B1500001239"/>
    <x v="108"/>
    <s v="FEM-ADQUISICION DE ALIMENTOS Y BEBIDAS PARA USO DEL RECINTO"/>
    <n v="54035.44"/>
    <s v="45 Dias"/>
    <d v="2023-01-02T00:00:00"/>
  </r>
  <r>
    <s v="EMH"/>
    <d v="2022-11-24T00:00:00"/>
    <s v="B1500001230"/>
    <x v="108"/>
    <s v="EMH- ADQUISICION DE ALIMENTOS PARA USO DEL RECINTO"/>
    <n v="100219.72"/>
    <s v="45 Dias"/>
    <d v="2023-01-08T00:00:00"/>
  </r>
  <r>
    <s v="LNM"/>
    <d v="2022-11-24T00:00:00"/>
    <s v="B1500001244"/>
    <x v="108"/>
    <s v="LNM-ADQUISICION DE ALIMENTOS Y BEBIDAS PARA USO DEL RECINTO. ISFODOSU-CCC-LPN-09-2019"/>
    <n v="573585.78"/>
    <s v="45 Dias"/>
    <d v="2023-01-08T00:00:00"/>
  </r>
  <r>
    <s v="FEM"/>
    <d v="2022-12-07T00:00:00"/>
    <s v="B1500001249"/>
    <x v="108"/>
    <s v="FEM-ADQUISICION DE INSUMOS ALIMENTICIOS PARA USO DEL RECINTO. OR-2022-0006"/>
    <n v="94559.42"/>
    <s v="45 Dias"/>
    <d v="2023-01-21T00:00:00"/>
  </r>
  <r>
    <s v="REC"/>
    <d v="2022-12-07T00:00:00"/>
    <s v="B1500001252"/>
    <x v="108"/>
    <s v="REC-ADQUISICION DE INSUMOS ALIMENTICIOS. REFERENCIA NO. ISFODOSU-CCC-LPN-03-2019"/>
    <n v="249207.53"/>
    <s v="45 Dias"/>
    <d v="2023-01-21T00:00:00"/>
  </r>
  <r>
    <s v="LNM"/>
    <d v="2022-12-07T00:00:00"/>
    <s v="B1500001251"/>
    <x v="108"/>
    <s v="LNM-ADQUISICION DE INSUMOS ALIENTICIOS PARA USO DEL RECINTO. OR-2022-00555"/>
    <n v="19174.09"/>
    <s v="45 Dias"/>
    <d v="2023-01-21T00:00:00"/>
  </r>
  <r>
    <s v="FEM"/>
    <d v="2022-12-07T00:00:00"/>
    <s v="B1500001248"/>
    <x v="108"/>
    <s v="FEM-ADQUISICION DE INSUMOS ALIMENTICIOS PARA USO DEL RECINTO"/>
    <n v="70339.8"/>
    <s v="45 Dias"/>
    <d v="2023-01-21T00:00:00"/>
  </r>
  <r>
    <s v="FEM"/>
    <d v="2022-12-07T00:00:00"/>
    <s v="B1500001250"/>
    <x v="108"/>
    <s v="FEM-ADQUISICION DE INSUMOS ALIMENTICIOS PARA USO DEL RECINTO"/>
    <n v="37875.5"/>
    <s v="45 Dias"/>
    <d v="2023-01-21T00:00:00"/>
  </r>
  <r>
    <s v="EMH"/>
    <d v="2022-12-07T00:00:00"/>
    <s v="B1500001253"/>
    <x v="108"/>
    <s v="EMH-COMPRA DE ALIMENTOS PARA LOS ESTUDIANTES DEL RECINTO"/>
    <n v="60932.72"/>
    <s v="45 Dias"/>
    <d v="2023-01-21T00:00:00"/>
  </r>
  <r>
    <s v="FEM"/>
    <d v="2022-12-07T00:00:00"/>
    <s v="B1500001254"/>
    <x v="108"/>
    <s v="FEM-COMPRA DE ALIMENTOS PARA ESTUDIANTES DEL RECINTO, PENDIENTE POR RECIBIR"/>
    <n v="51024.69"/>
    <s v="45 Dias"/>
    <d v="2023-01-21T00:00:00"/>
  </r>
  <r>
    <s v="FEM"/>
    <d v="2023-01-20T00:00:00"/>
    <s v="B1500001257"/>
    <x v="108"/>
    <s v="FEM- COMPRA DE ALIMENTOS PARA EL RECINTO. (PENDIENTE DE RECIBIR EXPEDIENTE)"/>
    <n v="57188.3"/>
    <s v="45 Dias"/>
    <d v="2023-03-06T00:00:00"/>
  </r>
  <r>
    <s v="FEM"/>
    <d v="2023-01-20T00:00:00"/>
    <s v="B1500001258"/>
    <x v="108"/>
    <s v="FEM- COMPRA DE ALIMENTOS PARA EL RECINTO. (PENDIENTE DE RECIBIR EXPEDIENTE)"/>
    <n v="99650"/>
    <s v="45 Dias"/>
    <d v="2023-03-06T00:00:00"/>
  </r>
  <r>
    <s v="FEM"/>
    <d v="2023-01-20T00:00:00"/>
    <s v="B1500001260"/>
    <x v="108"/>
    <s v="FEM- COMPRA DE ALIMENTOS PARA EL RECINTO. (PENDIENTE DE RECIBIR EXPEDIENTE)"/>
    <n v="61283.24"/>
    <s v="45 Dias"/>
    <d v="2023-03-06T00:00:00"/>
  </r>
  <r>
    <s v="LNM"/>
    <d v="2023-01-20T00:00:00"/>
    <s v="B1500001262"/>
    <x v="108"/>
    <s v="LNM- COMPRA DE ALIMENTOS.  (PENDIENTE DE RECIBIR EXPEDIENTE)"/>
    <n v="675"/>
    <s v="45 Dias"/>
    <d v="2023-03-06T00:00:00"/>
  </r>
  <r>
    <s v="LNM"/>
    <d v="2023-01-20T00:00:00"/>
    <s v="B1500001259"/>
    <x v="108"/>
    <s v="LNM- COMPRA DE ALIMENTOS."/>
    <n v="316064.51"/>
    <s v="45 Dias"/>
    <d v="2023-03-06T00:00:00"/>
  </r>
  <r>
    <s v="FEM"/>
    <d v="2023-02-13T00:00:00"/>
    <s v="B1500001270"/>
    <x v="108"/>
    <s v="FEM- COMPRA DE ALIMENTOS P/LOS ESTUDIANTES"/>
    <n v="101911.5"/>
    <s v="45 Dias"/>
    <d v="2023-03-30T00:00:00"/>
  </r>
  <r>
    <s v="FEM"/>
    <d v="2023-02-13T00:00:00"/>
    <s v="B1500001271"/>
    <x v="108"/>
    <s v="FEM- COMPRA DE ALIMENTOS P/ LOS ESTUDIANTES"/>
    <n v="94681.75"/>
    <s v="45 Dias"/>
    <d v="2023-03-30T00:00:00"/>
  </r>
  <r>
    <s v="FEM"/>
    <d v="2023-02-13T00:00:00"/>
    <s v="B1500001272"/>
    <x v="108"/>
    <s v="FEM- COMPRA DE ALIMENTOS P/ LOS ESTUDIANTES"/>
    <n v="62587.199999999997"/>
    <s v="45 Dias"/>
    <d v="2023-03-30T00:00:00"/>
  </r>
  <r>
    <s v="FEM"/>
    <d v="2023-02-14T00:00:00"/>
    <s v="B1500001274"/>
    <x v="108"/>
    <s v="FEM-BOTAS DE SEGURIDAD PARA PROTECCION PERSONAL DE SEGURIDAD"/>
    <n v="27828.639999999999"/>
    <s v="45 Dias"/>
    <d v="2023-03-31T00:00:00"/>
  </r>
  <r>
    <s v="LNM"/>
    <d v="2023-02-16T00:00:00"/>
    <s v="B1500001276"/>
    <x v="108"/>
    <s v="LNM- COMPRA DE ALIMENTOS."/>
    <n v="675"/>
    <s v="45 Dias"/>
    <d v="2023-04-02T00:00:00"/>
  </r>
  <r>
    <s v="LNM"/>
    <d v="2023-02-16T00:00:00"/>
    <s v="B1500001275"/>
    <x v="108"/>
    <s v="LNM- COMPRA DE ALIMENTOS P/ LOS ESTUDIANTES"/>
    <n v="120057.54"/>
    <s v="45 Dias"/>
    <d v="2023-04-02T00:00:00"/>
  </r>
  <r>
    <s v="LNM"/>
    <d v="2023-02-16T00:00:00"/>
    <s v="B1500001277"/>
    <x v="108"/>
    <s v="LNM- COMPRA DE ALIMENTOS P/ LOS ESTUDIANTES"/>
    <n v="495810.02"/>
    <s v="45 Dias"/>
    <d v="2023-04-02T00:00:00"/>
  </r>
  <r>
    <s v="FEM"/>
    <d v="2023-02-20T00:00:00"/>
    <s v="B1500001279"/>
    <x v="108"/>
    <s v="FEM- COMPRA DE ALIMENTOS P/ LOS ESTUDIANTES"/>
    <n v="68470.7"/>
    <s v="45 Dias"/>
    <d v="2023-04-06T00:00:00"/>
  </r>
  <r>
    <s v="FEM"/>
    <d v="2023-01-20T00:00:00"/>
    <s v="B1500000243"/>
    <x v="109"/>
    <s v="FEM- COMPRA DE ARTÍCULOS PARA LA COCINA"/>
    <n v="74498.12"/>
    <s v="45 Dias"/>
    <d v="2023-03-06T00:00:00"/>
  </r>
  <r>
    <s v="FEM"/>
    <d v="2022-12-14T00:00:00"/>
    <s v="B1500000304"/>
    <x v="110"/>
    <s v="FEM-NOTARIZACIONES DE CONTRATO DEL 2021. PENDIENTE DE RECIBIR"/>
    <n v="37288"/>
    <s v="45 Dias"/>
    <d v="2023-01-28T00:00:00"/>
  </r>
  <r>
    <s v="FEM"/>
    <d v="2023-01-23T00:00:00"/>
    <s v="B1500000309"/>
    <x v="110"/>
    <s v="FEM- NOTARIZACION DE CONRATOS. (PENDIENTE DE RECIBIR EXPEDIENTE)"/>
    <n v="58056"/>
    <s v="45 Dias"/>
    <d v="2023-03-09T00:00:00"/>
  </r>
  <r>
    <s v="REC"/>
    <d v="2023-01-16T00:00:00"/>
    <s v="B1500000093"/>
    <x v="111"/>
    <s v="REC-ADQUISICION DE LIBROS (PENDIENTE DE RECIBIR)"/>
    <n v="841500"/>
    <s v="45 Dias"/>
    <d v="2023-03-02T00:00:00"/>
  </r>
  <r>
    <s v="REC"/>
    <d v="2023-02-07T00:00:00"/>
    <s v="B1500000094"/>
    <x v="111"/>
    <s v="REC-ADQUISICION DE LIBROS"/>
    <n v="841500"/>
    <s v="45 Dias"/>
    <d v="2023-03-24T00:00:00"/>
  </r>
  <r>
    <s v="REC"/>
    <d v="2021-11-20T00:00:00"/>
    <s v="B1500000540"/>
    <x v="112"/>
    <s v="REC-SERVICIO DE ALOJAMIENTO PARA PARTICIPANTES DE LA PRIMERA FERIA DE BUENAS PRACTICAS"/>
    <n v="21600"/>
    <s v="45 Dias"/>
    <d v="2022-01-04T00:00:00"/>
  </r>
  <r>
    <s v="REC"/>
    <d v="2022-11-29T00:00:00"/>
    <s v="B1500002169"/>
    <x v="113"/>
    <s v="REC-SERVICIO DE ALOJAMIENTO PARA ESTUDIANTES EN TORNEO UNIVERSITARIO. OR-2022-00597"/>
    <n v="67376.5"/>
    <s v="45 Dias"/>
    <d v="2023-01-13T00:00:00"/>
  </r>
  <r>
    <s v="FEM"/>
    <d v="2022-11-21T00:00:00"/>
    <s v="B1500000543"/>
    <x v="114"/>
    <s v="FEM-SSERVICIOS DE ALIMENTACION ACTIVIDADES DIVERSAS DEL RECINTO FEM"/>
    <n v="8112.5"/>
    <s v="45 Dias"/>
    <d v="2023-01-05T00:00:00"/>
  </r>
  <r>
    <s v="FEM"/>
    <d v="2022-12-07T00:00:00"/>
    <s v="B0400000007"/>
    <x v="114"/>
    <s v="FEM-NOTA DE CREDITO AFECTA LA  FACTURA NCF B1500000543"/>
    <n v="-5670.01"/>
    <s v="45 Dias"/>
    <d v="2023-01-21T00:00:00"/>
  </r>
  <r>
    <s v="FEM"/>
    <d v="2022-11-21T00:00:00"/>
    <s v="B1500000573"/>
    <x v="115"/>
    <s v="FEM-Tintas para proceso carnetizacion"/>
    <n v="9794"/>
    <s v="45 Dias"/>
    <d v="2023-01-05T00:00:00"/>
  </r>
  <r>
    <s v="REC"/>
    <d v="2022-12-19T00:00:00"/>
    <s v="B1500000587"/>
    <x v="115"/>
    <s v="REC- ADQUISICIÓN DE LAMINAS PROTECTORAS PARA CARNET DE EMPLEADOS DE LA INSTITUCIÓN"/>
    <n v="89680"/>
    <s v="45 Dias"/>
    <d v="2023-02-02T00:00:00"/>
  </r>
  <r>
    <s v="LNM"/>
    <d v="2017-12-05T00:00:00"/>
    <s v="A010040011500003287"/>
    <x v="116"/>
    <s v="LNM-Materiales de oficina"/>
    <n v="196.8"/>
    <s v="45 Dias"/>
    <d v="2018-01-19T00:00:00"/>
  </r>
  <r>
    <s v="UM-"/>
    <d v="2016-12-31T00:00:00"/>
    <s v="A030030010100051507"/>
    <x v="117"/>
    <s v="UM-FACT VARIAS DE Imprenta Paniagua /UM/Periodo 2014"/>
    <n v="14443.2"/>
    <s v="45 Dias"/>
    <d v="2017-02-14T00:00:00"/>
  </r>
  <r>
    <s v="FEM"/>
    <d v="2019-09-16T00:00:00"/>
    <s v="B1500000292"/>
    <x v="118"/>
    <s v="FEM-LAMINADO DE AULAS DEL RECINTO"/>
    <n v="62776"/>
    <s v="45 Dias"/>
    <d v="2019-10-31T00:00:00"/>
  </r>
  <r>
    <s v="FEM"/>
    <d v="2019-10-07T00:00:00"/>
    <s v="B1500000300"/>
    <x v="118"/>
    <s v="FEM-SERVICIOS DE LAMINADO DE PUERTAS, VENTANAS Y SEÑALIZACION DE PARQUEOS"/>
    <n v="7788"/>
    <s v="45 Dias"/>
    <d v="2019-11-21T00:00:00"/>
  </r>
  <r>
    <s v="UM-"/>
    <d v="2022-11-29T00:00:00"/>
    <s v="B1500001917"/>
    <x v="119"/>
    <s v="UM- SERVICIO DE IMPRESION DE TALONARIO 1/2 CARTA"/>
    <n v="5310"/>
    <s v="45 Dias"/>
    <d v="2023-01-13T00:00:00"/>
  </r>
  <r>
    <s v="UM-"/>
    <d v="2022-11-29T00:00:00"/>
    <s v="B1500001918"/>
    <x v="119"/>
    <s v="UM- SERVICIO DE IMPRESIONE DIVERSAS"/>
    <n v="32697.8"/>
    <s v="45 Dias"/>
    <d v="2023-01-13T00:00:00"/>
  </r>
  <r>
    <s v="UM-"/>
    <d v="2022-11-29T00:00:00"/>
    <s v="B1500001920"/>
    <x v="119"/>
    <s v="UM- SERVICIO DE FOTOCOPIAS BLANCO Y NEGRO 8.5X11 JORNADAS ACADEMICAS"/>
    <n v="3692.22"/>
    <s v="45 Dias"/>
    <d v="2023-01-13T00:00:00"/>
  </r>
  <r>
    <s v="UM-"/>
    <d v="2022-12-01T00:00:00"/>
    <s v="B1500001931"/>
    <x v="119"/>
    <s v="UM-PAGO FACTURA POR SERVICIOS DE IMPRESIONES DE HOJAS TIMBRADAS PARA USO DEL RECINTO. 6TO PAGO O..."/>
    <n v="21240"/>
    <s v="45 Dias"/>
    <d v="2023-01-15T00:00:00"/>
  </r>
  <r>
    <s v="UM-"/>
    <d v="2016-12-31T00:00:00"/>
    <s v=" A010010011500000160/172"/>
    <x v="120"/>
    <s v="UM-FACT A010010011500000160/172 DE impresos Camilo/UM/periodo 2011y 2012"/>
    <n v="14630.5"/>
    <s v="45 Dias"/>
    <d v="2017-02-14T00:00:00"/>
  </r>
  <r>
    <s v="EPH"/>
    <d v="2022-12-15T00:00:00"/>
    <s v="B1500000037"/>
    <x v="121"/>
    <s v="EPH-CONTRATACION SERVICIOS DE CAPACITACION. OR-2022-00631"/>
    <n v="380000"/>
    <s v="45 Dias"/>
    <d v="2023-01-29T00:00:00"/>
  </r>
  <r>
    <s v="REC"/>
    <d v="2017-12-21T00:00:00"/>
    <s v="A010010011500000698"/>
    <x v="122"/>
    <s v="REC-SERV. DE DISTRIBUCION REVISTAS"/>
    <n v="51224"/>
    <s v="45 Dias"/>
    <d v="2018-02-04T00:00:00"/>
  </r>
  <r>
    <s v="REC"/>
    <d v="2017-12-21T00:00:00"/>
    <s v="A010010011500000697"/>
    <x v="122"/>
    <s v="REC-SERV. DE DISTRIBUCION REVISTAS"/>
    <n v="27950"/>
    <s v="45 Dias"/>
    <d v="2018-02-04T00:00:00"/>
  </r>
  <r>
    <s v="REC"/>
    <d v="2017-12-21T00:00:00"/>
    <s v="A010010011500000700"/>
    <x v="122"/>
    <s v="REC-SERV. DE DISTRIBUCION REVISTAS"/>
    <n v="24570"/>
    <s v="45 Dias"/>
    <d v="2018-02-04T00:00:00"/>
  </r>
  <r>
    <s v="REC"/>
    <d v="2017-12-21T00:00:00"/>
    <s v="A010010011500000701"/>
    <x v="122"/>
    <s v="REC-SERV. DE DISTRIBUCION REVISTAS"/>
    <n v="16250"/>
    <s v="45 Dias"/>
    <d v="2018-02-04T00:00:00"/>
  </r>
  <r>
    <s v="REC"/>
    <d v="2017-12-21T00:00:00"/>
    <s v="A010010011500000699"/>
    <x v="122"/>
    <s v="REC-SERV. DE DISTRIBUCION REVISTAS"/>
    <n v="42250"/>
    <s v="45 Dias"/>
    <d v="2018-02-04T00:00:00"/>
  </r>
  <r>
    <s v="UM-"/>
    <d v="2022-11-01T00:00:00"/>
    <s v="B1500000886"/>
    <x v="123"/>
    <s v="UM-ADWUISICION DE ALIMENTOS PARA USO DEL RECINTO. 2DO PAGO OR-2022-00269"/>
    <n v="58967.5"/>
    <s v="45 Dias"/>
    <d v="2022-12-16T00:00:00"/>
  </r>
  <r>
    <s v="FEM"/>
    <d v="2022-02-22T00:00:00"/>
    <s v="B0400000022"/>
    <x v="123"/>
    <s v="FEM-NOTA DE CREDITO QUE AFECTA  AL NCF B1500001019"/>
    <n v="-42775"/>
    <s v="45 Dias"/>
    <d v="2022-04-08T00:00:00"/>
  </r>
  <r>
    <s v="UM-"/>
    <d v="2022-11-01T00:00:00"/>
    <s v="B1500000883"/>
    <x v="123"/>
    <s v="UM-ADQUISICION DE ALIMENTOS PARA USO DEL RECINTO. 3ER PAGO OR-2022-00249"/>
    <n v="62399.4"/>
    <s v="45 Dias"/>
    <d v="2022-12-16T00:00:00"/>
  </r>
  <r>
    <s v="UM-"/>
    <d v="2022-11-01T00:00:00"/>
    <s v="B1500000882"/>
    <x v="123"/>
    <s v="UM-ADQUISICION DE ALIMENTOS PARA USO DEL RECINTO. SALDO OR-2022-00214"/>
    <n v="41522.400000000001"/>
    <s v="45 Dias"/>
    <d v="2022-12-16T00:00:00"/>
  </r>
  <r>
    <s v="UM-"/>
    <d v="2022-11-01T00:00:00"/>
    <s v="B1500000884"/>
    <x v="123"/>
    <s v="UM-COMPRA DE ALIMENTOS PARA USO DEL RECINTO. 3ER PAGO OR-2022-00227"/>
    <n v="45130.58"/>
    <s v="45 Dias"/>
    <d v="2022-12-16T00:00:00"/>
  </r>
  <r>
    <s v="LNM"/>
    <d v="2022-11-08T00:00:00"/>
    <s v="B1500000890"/>
    <x v="123"/>
    <s v="LNM-ADQUISICION DE ALIMENTOS PARA USO DEL RECINTO. PRIMER PAGO OR-2022-00419"/>
    <n v="53872"/>
    <s v="45 Dias"/>
    <d v="2022-12-23T00:00:00"/>
  </r>
  <r>
    <s v="LNM"/>
    <d v="2022-11-08T00:00:00"/>
    <s v="B1500000889"/>
    <x v="123"/>
    <s v="LNM-COMPRA DE ALIMENTOS PARA ESTUDIANTES DEL RECINTO OR-2022-0233 1ER. PAGO"/>
    <n v="92108.33"/>
    <s v="45 Dias"/>
    <d v="2022-12-23T00:00:00"/>
  </r>
  <r>
    <s v="FEM"/>
    <d v="2022-11-10T00:00:00"/>
    <s v="B1500000899"/>
    <x v="123"/>
    <s v="FEM-COMPRA DE ALIMENTOS PARA USO DEL RECINTO. 3ER PAGO OR-2022-00178"/>
    <n v="74302.97"/>
    <s v="45 Dias"/>
    <d v="2022-12-25T00:00:00"/>
  </r>
  <r>
    <s v="FEM"/>
    <d v="2022-11-10T00:00:00"/>
    <s v="B1500000900"/>
    <x v="123"/>
    <s v="FEM-ADQUISICION DE ALIMENTOS PARA USO DEL RECINTO. 2DO PAGO OR-2022-00350"/>
    <n v="151320"/>
    <s v="45 Dias"/>
    <d v="2022-12-25T00:00:00"/>
  </r>
  <r>
    <s v="FEM"/>
    <d v="2022-11-10T00:00:00"/>
    <s v="B1500000896"/>
    <x v="123"/>
    <s v="FEM-ADQUISICION DE ALIMENTOS PARA USO DEL RECINTO. 5TO PAGO OR-2022-00074"/>
    <n v="5493.75"/>
    <s v="45 Dias"/>
    <d v="2022-12-25T00:00:00"/>
  </r>
  <r>
    <s v="EMH"/>
    <d v="2022-11-10T00:00:00"/>
    <s v="B1500000893"/>
    <x v="123"/>
    <s v="EMH-ADQUISICION DE ALIMENTOS PARA USO DEL RECINTO. 2DO PAGO OR-2022-00303"/>
    <n v="20236.400000000001"/>
    <s v="45 Dias"/>
    <d v="2022-12-25T00:00:00"/>
  </r>
  <r>
    <s v="EMH"/>
    <d v="2022-11-10T00:00:00"/>
    <s v="B1500000892"/>
    <x v="123"/>
    <s v="EMH-ADQUISICION DE ALIMENTOS PARA USO DEL RECINTO. 2DO PAGO OR-2022-00350"/>
    <n v="30978.93"/>
    <s v="45 Dias"/>
    <d v="2022-12-25T00:00:00"/>
  </r>
  <r>
    <s v="JVM"/>
    <d v="2022-12-01T00:00:00"/>
    <s v="B1500000928"/>
    <x v="123"/>
    <s v="JVM-ADQUISICION DE INSUMOS ALIMENTICIOS PARA USO DEL RECINTO. OR-2022-00472"/>
    <n v="54062.05"/>
    <s v="45 Dias"/>
    <d v="2023-01-15T00:00:00"/>
  </r>
  <r>
    <s v="JVM"/>
    <d v="2022-12-01T00:00:00"/>
    <s v="B1500000927"/>
    <x v="123"/>
    <s v="JVM-COMPRA DE ALIMENTOS CARNES OR.2022-491"/>
    <n v="116752"/>
    <s v="45 Dias"/>
    <d v="2023-01-15T00:00:00"/>
  </r>
  <r>
    <s v="JVM"/>
    <d v="2022-12-01T00:00:00"/>
    <s v="B1500000929"/>
    <x v="123"/>
    <s v="JVM-COMPRA DE ALIMENTOS CARNES OR. 2022-00538"/>
    <n v="166300"/>
    <s v="45 Dias"/>
    <d v="2023-01-15T00:00:00"/>
  </r>
  <r>
    <s v="JVM"/>
    <d v="2022-12-01T00:00:00"/>
    <s v="B1500000926"/>
    <x v="123"/>
    <s v="JVM- COMPRA DE ALIMENTOS PARA EL RECINTO"/>
    <n v="90294.720000000001"/>
    <s v="45 Dias"/>
    <d v="2023-01-15T00:00:00"/>
  </r>
  <r>
    <s v="JVM"/>
    <d v="2022-12-05T00:00:00"/>
    <s v="B1500000930"/>
    <x v="123"/>
    <s v="JVM-COMPRA DE ALIMENTOS PARA ESTUDIANTES DEL RECINTO"/>
    <n v="171768.95999999999"/>
    <s v="45 Dias"/>
    <d v="2023-01-19T00:00:00"/>
  </r>
  <r>
    <s v="UM-"/>
    <d v="2022-12-08T00:00:00"/>
    <s v="B1500000937"/>
    <x v="123"/>
    <s v="UM-COMPRA DE ALIMENTOS ORDEN 2022-00291"/>
    <n v="20837.080000000002"/>
    <s v="45 Dias"/>
    <d v="2023-01-22T00:00:00"/>
  </r>
  <r>
    <s v="UM-"/>
    <d v="2022-12-08T00:00:00"/>
    <s v="B1500000934"/>
    <x v="123"/>
    <s v="UM-COMPRA DE ALIMENTOS ORDEN 2022-00227"/>
    <n v="85052.95"/>
    <s v="45 Dias"/>
    <d v="2023-01-22T00:00:00"/>
  </r>
  <r>
    <s v="UM-"/>
    <d v="2022-12-08T00:00:00"/>
    <s v="B1500000935"/>
    <x v="123"/>
    <s v="UM-COMPRA DE ALIMENTOS ORDEN 2022-00212"/>
    <n v="110269.94"/>
    <s v="45 Dias"/>
    <d v="2023-01-22T00:00:00"/>
  </r>
  <r>
    <s v="UM-"/>
    <d v="2022-12-08T00:00:00"/>
    <s v="B1500000936"/>
    <x v="123"/>
    <s v="UM-COMPRA DE ALIMENTOS VIVERES ORDEN 2022-00269"/>
    <n v="92350"/>
    <s v="45 Dias"/>
    <d v="2023-01-22T00:00:00"/>
  </r>
  <r>
    <s v="UM-"/>
    <d v="2022-12-08T00:00:00"/>
    <s v="B1500000933"/>
    <x v="123"/>
    <s v="UM-COMPRA DE ALIMENTOS FRUTAS Y VERDURAS OR.2022-00249"/>
    <n v="115225.5"/>
    <s v="45 Dias"/>
    <d v="2023-01-22T00:00:00"/>
  </r>
  <r>
    <s v="UM-"/>
    <d v="2022-12-08T00:00:00"/>
    <s v="B1500000932"/>
    <x v="123"/>
    <s v="UM-COMPRA DE ALIMENTOS MASIVA LPN-2019-0009"/>
    <n v="677271.73"/>
    <s v="45 Dias"/>
    <d v="2023-01-22T00:00:00"/>
  </r>
  <r>
    <s v="FEM"/>
    <d v="2022-12-09T00:00:00"/>
    <s v="B1500000957"/>
    <x v="123"/>
    <s v="FEM-ADQUISICION DE INSUMOS ALIMENTICIOS PARA USO DEL RECINTO. OR-2022-000403"/>
    <n v="133635"/>
    <s v="45 Dias"/>
    <d v="2023-01-23T00:00:00"/>
  </r>
  <r>
    <s v="REC"/>
    <d v="2022-12-09T00:00:00"/>
    <s v="B1500000941"/>
    <x v="123"/>
    <s v="REC-ADQUISICION DE INSUMOS ALIMENTICIOS PARA USO DE LOS RECINTOS. ISFODOSU-LPN-2019-0009"/>
    <n v="328294.65999999997"/>
    <s v="45 Dias"/>
    <d v="2023-01-23T00:00:00"/>
  </r>
  <r>
    <s v="EMH"/>
    <d v="2022-12-09T00:00:00"/>
    <s v="B1500000942"/>
    <x v="123"/>
    <s v="EMH-COMPRA DE ALIMENTOS"/>
    <n v="18653.75"/>
    <s v="45 Dias"/>
    <d v="2023-01-23T00:00:00"/>
  </r>
  <r>
    <s v="EMH"/>
    <d v="2022-12-09T00:00:00"/>
    <s v="B1500000943"/>
    <x v="123"/>
    <s v="EMH-ALIMENTOS Y BEBIDAS"/>
    <n v="94647.5"/>
    <s v="45 Dias"/>
    <d v="2023-01-23T00:00:00"/>
  </r>
  <r>
    <s v="EMH"/>
    <d v="2022-12-09T00:00:00"/>
    <s v="B1500000944"/>
    <x v="123"/>
    <s v="EMH-COMPRA DE ALIMENTOS"/>
    <n v="4125"/>
    <s v="45 Dias"/>
    <d v="2023-01-23T00:00:00"/>
  </r>
  <r>
    <s v="FEM"/>
    <d v="2022-12-09T00:00:00"/>
    <s v="B1500000955"/>
    <x v="123"/>
    <s v="FEM-COMPRA DE ALIMENTOS ORDEN 2022-00397"/>
    <n v="6437.5"/>
    <s v="45 Dias"/>
    <d v="2023-01-23T00:00:00"/>
  </r>
  <r>
    <s v="FEM"/>
    <d v="2022-12-09T00:00:00"/>
    <s v="B1500000947"/>
    <x v="123"/>
    <s v="FEM-COMPRA DE ALIMENTOS  ORDEN 2022-00074"/>
    <n v="1912.5"/>
    <s v="45 Dias"/>
    <d v="2023-01-23T00:00:00"/>
  </r>
  <r>
    <s v="FEM"/>
    <d v="2022-12-09T00:00:00"/>
    <s v="B1500000956"/>
    <x v="123"/>
    <s v="FEM-COMPRA DE ALIMENTOS ORDEN 2022-00383"/>
    <n v="21875"/>
    <s v="45 Dias"/>
    <d v="2023-01-23T00:00:00"/>
  </r>
  <r>
    <s v="FEM"/>
    <d v="2022-12-09T00:00:00"/>
    <s v="B1500000954"/>
    <x v="123"/>
    <s v="FEM-COMPRA DE ALIMENTOS OR.2022-00452"/>
    <n v="30559"/>
    <s v="45 Dias"/>
    <d v="2023-01-23T00:00:00"/>
  </r>
  <r>
    <s v="FEM"/>
    <d v="2022-12-09T00:00:00"/>
    <s v="B1500000948"/>
    <x v="123"/>
    <s v="FEM-COMPRA DE ALIMENTOS ORDEN 2022-00115"/>
    <n v="12600"/>
    <s v="45 Dias"/>
    <d v="2023-01-23T00:00:00"/>
  </r>
  <r>
    <s v="FEM"/>
    <d v="2022-12-09T00:00:00"/>
    <s v="B1500000952"/>
    <x v="123"/>
    <s v="FEM-COMPRA DE ALIMENTOS OR-2022-00374"/>
    <n v="11931.25"/>
    <s v="45 Dias"/>
    <d v="2023-01-23T00:00:00"/>
  </r>
  <r>
    <s v="FEM"/>
    <d v="2022-12-09T00:00:00"/>
    <s v="B1500000946"/>
    <x v="123"/>
    <s v="FEM-COMPRA DE ALIMENTOS OR. 2021-00375"/>
    <n v="2887.5"/>
    <s v="45 Dias"/>
    <d v="2023-01-23T00:00:00"/>
  </r>
  <r>
    <s v="FEM"/>
    <d v="2022-12-09T00:00:00"/>
    <s v="B1500000949"/>
    <x v="123"/>
    <s v="FEM-COMPRA DE ALIMENTOS OR-2022-00125"/>
    <n v="21883.200000000001"/>
    <s v="45 Dias"/>
    <d v="2023-01-23T00:00:00"/>
  </r>
  <r>
    <s v="FEM"/>
    <d v="2022-12-09T00:00:00"/>
    <s v="B1500000951"/>
    <x v="123"/>
    <s v="FEM-COMPRA DE ALIMENTOS OR-2022-00350"/>
    <n v="87865.2"/>
    <s v="45 Dias"/>
    <d v="2023-01-23T00:00:00"/>
  </r>
  <r>
    <s v="LNN"/>
    <d v="2022-12-09T00:00:00"/>
    <s v="B1500000938"/>
    <x v="123"/>
    <s v="LNNM-COMPRA DE ALIMENTOS MASIVA  LPN-09-2019"/>
    <n v="122618.46"/>
    <s v="45 Dias"/>
    <d v="2023-01-23T00:00:00"/>
  </r>
  <r>
    <s v="LNN"/>
    <d v="2022-12-09T00:00:00"/>
    <s v="B1500000940"/>
    <x v="123"/>
    <s v="LNNM-COMPRA DE ALIMENTOS ORD 2022-00419"/>
    <n v="36400"/>
    <s v="45 Dias"/>
    <d v="2023-01-23T00:00:00"/>
  </r>
  <r>
    <s v="LNN"/>
    <d v="2022-12-09T00:00:00"/>
    <s v="B1500000939"/>
    <x v="123"/>
    <s v="LNNM-COMPRA DE ALIMENTOS ORDEN 2022-00233"/>
    <n v="19999.580000000002"/>
    <s v="45 Dias"/>
    <d v="2023-01-23T00:00:00"/>
  </r>
  <r>
    <s v="FEM"/>
    <d v="2022-12-09T00:00:00"/>
    <s v="B1500000950"/>
    <x v="123"/>
    <s v="FEM-COMPRA DE ALIMENTOS PARA USO DEL RECINTO"/>
    <n v="3792"/>
    <s v="45 Dias"/>
    <d v="2023-01-23T00:00:00"/>
  </r>
  <r>
    <s v="FEM"/>
    <d v="2022-12-09T00:00:00"/>
    <s v="B1500000953"/>
    <x v="123"/>
    <s v="FEM-COMPRA DE ALIMENTOS ORDEN NO. 2022-00408"/>
    <n v="37317.74"/>
    <s v="45 Dias"/>
    <d v="2023-01-23T00:00:00"/>
  </r>
  <r>
    <s v="FEM"/>
    <d v="2022-12-09T00:00:00"/>
    <s v="B1500000945"/>
    <x v="123"/>
    <s v="FEM-COMPRA DE ALIMENTOS REF. LPN-2019-0009, PENDIENTE DE RECIBIR"/>
    <n v="86860"/>
    <s v="45 Dias"/>
    <d v="2023-01-23T00:00:00"/>
  </r>
  <r>
    <s v="FEM"/>
    <d v="2023-02-03T00:00:00"/>
    <s v="B1500000998"/>
    <x v="123"/>
    <s v="FEM-ALIMENTOS PARA ESTUDIANTES"/>
    <n v="7193.04"/>
    <s v="45 Dias"/>
    <d v="2023-03-20T00:00:00"/>
  </r>
  <r>
    <s v="LNN"/>
    <d v="2023-02-03T00:00:00"/>
    <s v="B1500000995"/>
    <x v="123"/>
    <s v="LNN-ALIMENTOS PARA ESTUDIANTES"/>
    <n v="53898.53"/>
    <s v="45 Dias"/>
    <d v="2023-03-20T00:00:00"/>
  </r>
  <r>
    <s v="LNN"/>
    <d v="2023-02-03T00:00:00"/>
    <s v="B1500000999"/>
    <x v="123"/>
    <s v="LNN-ALIMENTOS PARA LOS ESTUDIANTES"/>
    <n v="240408.9"/>
    <s v="45 Dias"/>
    <d v="2023-03-20T00:00:00"/>
  </r>
  <r>
    <s v="LNN"/>
    <d v="2023-02-03T00:00:00"/>
    <s v="B1500000996"/>
    <x v="123"/>
    <s v="LNN-ALIMENTACION PARA LOS ESTUDIANTES"/>
    <n v="37128"/>
    <s v="45 Dias"/>
    <d v="2023-03-20T00:00:00"/>
  </r>
  <r>
    <s v="LNN"/>
    <d v="2023-02-03T00:00:00"/>
    <s v="B1500000997"/>
    <x v="123"/>
    <s v="LNNM-ALIMENTOS PARA LOS ESTUDIANTES"/>
    <n v="8914.57"/>
    <s v="45 Dias"/>
    <d v="2023-03-20T00:00:00"/>
  </r>
  <r>
    <s v="JVM"/>
    <d v="2023-02-03T00:00:00"/>
    <s v="B1500001033"/>
    <x v="123"/>
    <s v="JVM-ALIMENTOS PARA LOS ESTUDIANTES"/>
    <n v="154564"/>
    <s v="45 Dias"/>
    <d v="2023-03-20T00:00:00"/>
  </r>
  <r>
    <s v="LNN"/>
    <d v="2023-02-03T00:00:00"/>
    <s v="B1500000994"/>
    <x v="123"/>
    <s v="LNN-ALIMENTOS P/LOS ESTUDIANTES"/>
    <n v="179018.63"/>
    <s v="45 Dias"/>
    <d v="2023-03-20T00:00:00"/>
  </r>
  <r>
    <s v="UM-"/>
    <d v="2023-02-06T00:00:00"/>
    <s v="B1500001003"/>
    <x v="123"/>
    <s v="UM-ALIMENTOS PARA LOS ESTUDIANTES"/>
    <n v="378444.15"/>
    <s v="45 Dias"/>
    <d v="2023-03-23T00:00:00"/>
  </r>
  <r>
    <s v="UM-"/>
    <d v="2023-02-06T00:00:00"/>
    <s v="B1500001009"/>
    <x v="123"/>
    <s v="UM-ALIMENTOS PARA OS ESTUDIANTES"/>
    <n v="36674.26"/>
    <s v="45 Dias"/>
    <d v="2023-03-23T00:00:00"/>
  </r>
  <r>
    <s v="UM-"/>
    <d v="2023-02-06T00:00:00"/>
    <s v="B1500001011"/>
    <x v="123"/>
    <s v="UM-ALIMENTOS PARA LOS ESTUDIANTES"/>
    <n v="110872.8"/>
    <s v="45 Dias"/>
    <d v="2023-03-23T00:00:00"/>
  </r>
  <r>
    <s v="UM-"/>
    <d v="2023-02-06T00:00:00"/>
    <s v="B1500001005"/>
    <x v="123"/>
    <s v="UM-ALIMENTOS P/LOS ESTUDIANTES"/>
    <n v="38036.800000000003"/>
    <s v="45 Dias"/>
    <d v="2023-03-23T00:00:00"/>
  </r>
  <r>
    <s v="UM-"/>
    <d v="2023-02-06T00:00:00"/>
    <s v="B1500001006"/>
    <x v="123"/>
    <s v="UM-ALIMENTOS P/ ESTUDIANTES"/>
    <n v="44911.25"/>
    <s v="45 Dias"/>
    <d v="2023-03-23T00:00:00"/>
  </r>
  <r>
    <s v="UM-"/>
    <d v="2023-02-06T00:00:00"/>
    <s v="B1500001004"/>
    <x v="123"/>
    <s v="UM-ALIMENTOS P/ ESTUDIANTES"/>
    <n v="98932.7"/>
    <s v="45 Dias"/>
    <d v="2023-03-23T00:00:00"/>
  </r>
  <r>
    <s v="UM-"/>
    <d v="2023-02-06T00:00:00"/>
    <s v="B1500001007"/>
    <x v="123"/>
    <s v="UM-AÑIMENTOS PARA ESTUDIANTES"/>
    <n v="81412.5"/>
    <s v="45 Dias"/>
    <d v="2023-03-23T00:00:00"/>
  </r>
  <r>
    <s v="UM-"/>
    <d v="2023-02-06T00:00:00"/>
    <s v="B1500001008"/>
    <x v="123"/>
    <s v="UM-ALIMENTOS PARA ESTUDIANTES"/>
    <n v="26221.8"/>
    <s v="45 Dias"/>
    <d v="2023-03-23T00:00:00"/>
  </r>
  <r>
    <s v="UM-"/>
    <d v="2023-02-06T00:00:00"/>
    <s v="B1500001010"/>
    <x v="123"/>
    <s v="UM-ALIMENTOS PARA ESTUDIANTES"/>
    <n v="39000"/>
    <s v="45 Dias"/>
    <d v="2023-03-23T00:00:00"/>
  </r>
  <r>
    <s v="FEM"/>
    <d v="2023-02-06T00:00:00"/>
    <s v="B1500001020"/>
    <x v="123"/>
    <s v="FEM-ALIMENTOS P/LOS ESTUDIANTES"/>
    <n v="13200"/>
    <s v="45 Dias"/>
    <d v="2023-03-23T00:00:00"/>
  </r>
  <r>
    <s v="FEM"/>
    <d v="2023-02-06T00:00:00"/>
    <s v="B1500001021"/>
    <x v="123"/>
    <s v="FEM-ALIMENTOS P/LOS ESTUDIANTES"/>
    <n v="2356.25"/>
    <s v="45 Dias"/>
    <d v="2023-03-23T00:00:00"/>
  </r>
  <r>
    <s v="FEM"/>
    <d v="2023-02-06T00:00:00"/>
    <s v="B1500001023"/>
    <x v="123"/>
    <s v="FEM-ALIMENTOS P/LOS ESTUDIANTES"/>
    <n v="73892.399999999994"/>
    <s v="45 Dias"/>
    <d v="2023-03-23T00:00:00"/>
  </r>
  <r>
    <s v="FEM"/>
    <d v="2023-02-06T00:00:00"/>
    <s v="B1500001024"/>
    <x v="123"/>
    <s v="FEM-ALIMENTOS P/LOS ESTUDIANTES"/>
    <n v="20812.8"/>
    <s v="45 Dias"/>
    <d v="2023-03-23T00:00:00"/>
  </r>
  <r>
    <s v="FEM"/>
    <d v="2023-02-06T00:00:00"/>
    <s v="B1500001025"/>
    <x v="123"/>
    <s v="FEM-ALIMENTOS P/LOS ESTUDIANTES"/>
    <n v="8943.75"/>
    <s v="45 Dias"/>
    <d v="2023-03-23T00:00:00"/>
  </r>
  <r>
    <s v="FEM"/>
    <d v="2023-02-06T00:00:00"/>
    <s v="B1500001026"/>
    <x v="123"/>
    <s v="FEM-ALIMENTOS P/LOS ESTUDIANTES"/>
    <n v="21114"/>
    <s v="45 Dias"/>
    <d v="2023-03-23T00:00:00"/>
  </r>
  <r>
    <s v="FEM"/>
    <d v="2023-02-06T00:00:00"/>
    <s v="B1500001027"/>
    <x v="123"/>
    <s v="FEM-ALIMENTOS P/LOS ESTUDIANTES"/>
    <n v="5875"/>
    <s v="45 Dias"/>
    <d v="2023-03-23T00:00:00"/>
  </r>
  <r>
    <s v="FEM"/>
    <d v="2023-02-06T00:00:00"/>
    <s v="B1500001029"/>
    <x v="123"/>
    <s v="FEM-ALIMENTOS P/LOS ESTUDIANTES"/>
    <n v="160627.5"/>
    <s v="45 Dias"/>
    <d v="2023-03-23T00:00:00"/>
  </r>
  <r>
    <s v="FEM"/>
    <d v="2023-02-06T00:00:00"/>
    <s v="B1500001032"/>
    <x v="123"/>
    <s v="FEM-ALIMENTOS P/LOS ESTUDIANTES"/>
    <n v="17526.53"/>
    <s v="45 Dias"/>
    <d v="2023-03-23T00:00:00"/>
  </r>
  <r>
    <s v="FEM"/>
    <d v="2023-02-06T00:00:00"/>
    <s v="B1500001031"/>
    <x v="123"/>
    <s v="FEM-ALIMENTOS P/LOS ESTUDIANTES"/>
    <n v="149777.88"/>
    <s v="45 Dias"/>
    <d v="2023-03-23T00:00:00"/>
  </r>
  <r>
    <s v="FEM"/>
    <d v="2023-02-06T00:00:00"/>
    <s v="B1500001030"/>
    <x v="123"/>
    <s v="FEM-ALIMENTOS P/LOS ESTUDIANTES"/>
    <n v="92953.2"/>
    <s v="45 Dias"/>
    <d v="2023-03-23T00:00:00"/>
  </r>
  <r>
    <s v="FEM"/>
    <d v="2023-02-06T00:00:00"/>
    <s v="B1500001022"/>
    <x v="123"/>
    <s v="FEM-ALIMENTOS P/LOS ESTUDIANTES"/>
    <n v="31449.599999999999"/>
    <s v="45 Dias"/>
    <d v="2023-03-23T00:00:00"/>
  </r>
  <r>
    <s v="EMH"/>
    <d v="2023-02-06T00:00:00"/>
    <s v="B1500001012"/>
    <x v="123"/>
    <s v="EMH-ALIMENTOS P/LOS ESTUDIANTES"/>
    <n v="218038.43"/>
    <s v="45 Dias"/>
    <d v="2023-03-23T00:00:00"/>
  </r>
  <r>
    <s v="EMH"/>
    <d v="2023-02-06T00:00:00"/>
    <s v="B1500001013"/>
    <x v="123"/>
    <s v="EMH-ALIMENTOS P/LOS ESTUDIANTES"/>
    <n v="26957.5"/>
    <s v="45 Dias"/>
    <d v="2023-03-23T00:00:00"/>
  </r>
  <r>
    <s v="EMH"/>
    <d v="2023-02-06T00:00:00"/>
    <s v="B1500001017"/>
    <x v="123"/>
    <s v="EMH-ALIMENTOS P/LOS ESTUDIANTES"/>
    <n v="12071.25"/>
    <s v="45 Dias"/>
    <d v="2023-03-23T00:00:00"/>
  </r>
  <r>
    <s v="EMH"/>
    <d v="2023-02-06T00:00:00"/>
    <s v="B1500001018"/>
    <x v="123"/>
    <s v="EMH-ALIMENTOS P/LOS ESTUDIANTES"/>
    <n v="190806"/>
    <s v="45 Dias"/>
    <d v="2023-03-23T00:00:00"/>
  </r>
  <r>
    <s v="EMH"/>
    <d v="2023-02-06T00:00:00"/>
    <s v="B1500001014"/>
    <x v="123"/>
    <s v="EMH-ALIMENTOS P/LOS ESTUDIANTES"/>
    <n v="8750"/>
    <s v="45 Dias"/>
    <d v="2023-03-23T00:00:00"/>
  </r>
  <r>
    <s v="FEM"/>
    <d v="2023-02-06T00:00:00"/>
    <s v="B1500001019"/>
    <x v="123"/>
    <s v="FEM-ALIMENTOS PARA LOS ESTUDIANTES"/>
    <n v="339890"/>
    <s v="45 Dias"/>
    <d v="2023-03-23T00:00:00"/>
  </r>
  <r>
    <s v="FEM"/>
    <d v="2023-02-06T00:00:00"/>
    <s v="B1500001028"/>
    <x v="123"/>
    <s v="FEM-ALIMENTOS PARA LOS ESTUDIANTES"/>
    <n v="60886.6"/>
    <s v="45 Dias"/>
    <d v="2023-03-23T00:00:00"/>
  </r>
  <r>
    <s v="EMH"/>
    <d v="2023-02-06T00:00:00"/>
    <s v="B1500001016"/>
    <x v="123"/>
    <s v="EMH-ALIMENTOS P/LOS ESTUDIANTES"/>
    <n v="7875"/>
    <s v="45 Dias"/>
    <d v="2023-03-23T00:00:00"/>
  </r>
  <r>
    <s v="EMH"/>
    <d v="2023-02-06T00:00:00"/>
    <s v="B1500001015"/>
    <x v="123"/>
    <s v="EMH-ALIMENTOS P/LOS ESTUDIANTES"/>
    <n v="89906.7"/>
    <s v="45 Dias"/>
    <d v="2023-03-23T00:00:00"/>
  </r>
  <r>
    <s v="JVM"/>
    <d v="2023-02-09T00:00:00"/>
    <s v="B1500001035"/>
    <x v="123"/>
    <s v="JVM-ALIMENTOS PARA LOS ESTUDIANTES"/>
    <n v="202737.5"/>
    <s v="45 Dias"/>
    <d v="2023-03-26T00:00:00"/>
  </r>
  <r>
    <s v="JVM"/>
    <d v="2023-02-09T00:00:00"/>
    <s v="B1500001036"/>
    <x v="123"/>
    <s v="JVM-ALIMENTOS PARA LOS ESTUDIANTES"/>
    <n v="128947.72"/>
    <s v="45 Dias"/>
    <d v="2023-03-26T00:00:00"/>
  </r>
  <r>
    <s v="JVM"/>
    <d v="2023-02-09T00:00:00"/>
    <s v="B1500001034"/>
    <x v="123"/>
    <s v="JVM-ALIMENTOS PARA LOS ESTUDIANTES DEL RECINTO"/>
    <n v="67425.649999999994"/>
    <s v="45 Dias"/>
    <d v="2023-03-26T00:00:00"/>
  </r>
  <r>
    <s v="FEM"/>
    <d v="2023-02-22T00:00:00"/>
    <s v="B0300000013"/>
    <x v="123"/>
    <s v="FEM-NOTA DE DEBITO AFECTA  LA FACTURA NCF B1500000954"/>
    <n v="932.4"/>
    <s v="45 Dias"/>
    <d v="2023-04-08T00:00:00"/>
  </r>
  <r>
    <s v="REC"/>
    <d v="2022-12-08T00:00:00"/>
    <s v="B1500000077"/>
    <x v="124"/>
    <s v="REC-AUTOCAD LT 2023 COMMERCIAL NEW  SINGER-USER ELD ANNUAL SUBSCRIPTION"/>
    <n v="102618.92"/>
    <s v="45 Dias"/>
    <d v="2023-01-22T00:00:00"/>
  </r>
  <r>
    <s v="FEM"/>
    <d v="2022-11-21T00:00:00"/>
    <s v="B1500001632"/>
    <x v="125"/>
    <s v="FEM-COMPRA DE ALIMENTOS USO DEL RECINTO OR. 2022-00402"/>
    <n v="53171.27"/>
    <s v="45 Dias"/>
    <d v="2023-01-05T00:00:00"/>
  </r>
  <r>
    <s v="JVM"/>
    <d v="2022-11-22T00:00:00"/>
    <s v="B1500001638"/>
    <x v="125"/>
    <s v="JVM-ALIMENTOS CARNES FRESCA  PARA LOS ESTUDIANTES"/>
    <n v="36000"/>
    <s v="45 Dias"/>
    <d v="2023-01-06T00:00:00"/>
  </r>
  <r>
    <s v="FEM"/>
    <d v="2022-11-28T00:00:00"/>
    <s v="B1500001647"/>
    <x v="125"/>
    <s v="FEM- COMPRA DE ALIMENTOS ORDEN 2022-00402"/>
    <n v="53171.27"/>
    <s v="45 Dias"/>
    <d v="2023-01-12T00:00:00"/>
  </r>
  <r>
    <s v="EMH"/>
    <d v="2022-12-01T00:00:00"/>
    <s v="B1500001649"/>
    <x v="125"/>
    <s v="EMH-ADQUISICION DE ALIMENTOS PARA USO DEL RECINTO. OR-2022-00309"/>
    <n v="23940"/>
    <s v="45 Dias"/>
    <d v="2023-01-15T00:00:00"/>
  </r>
  <r>
    <s v="EMH"/>
    <d v="2022-12-08T00:00:00"/>
    <s v="B1500001652"/>
    <x v="125"/>
    <s v="EMH-COMPRA DE ALIMENTOS"/>
    <n v="27797"/>
    <s v="45 Dias"/>
    <d v="2023-01-22T00:00:00"/>
  </r>
  <r>
    <s v="FEM"/>
    <d v="2022-12-08T00:00:00"/>
    <s v="B1500001653"/>
    <x v="125"/>
    <s v="FEM-COMPRA DE ALIMENTOS OR-2022-00402"/>
    <n v="37979.480000000003"/>
    <s v="45 Dias"/>
    <d v="2023-01-22T00:00:00"/>
  </r>
  <r>
    <s v="EMH"/>
    <d v="2022-12-09T00:00:00"/>
    <s v="B1500001655"/>
    <x v="125"/>
    <s v="EMH-COMPRA DE ALIMENTOS"/>
    <n v="23940"/>
    <s v="45 Dias"/>
    <d v="2023-01-23T00:00:00"/>
  </r>
  <r>
    <s v="JVM"/>
    <d v="2023-01-17T00:00:00"/>
    <s v="B1500001670"/>
    <x v="125"/>
    <s v="JVM-COMPRA DE ALIMENTOS Y BEBIDAS"/>
    <n v="36000"/>
    <s v="45 Dias"/>
    <d v="2023-03-03T00:00:00"/>
  </r>
  <r>
    <s v="FEM"/>
    <d v="2023-01-18T00:00:00"/>
    <s v="B1500001672"/>
    <x v="125"/>
    <s v="FEM-COMPRA DE ALIMENTOS Y BEBIDAS ORDEN 2022-00402"/>
    <n v="102544.6"/>
    <s v="45 Dias"/>
    <d v="2023-03-04T00:00:00"/>
  </r>
  <r>
    <s v="FEM"/>
    <d v="2023-01-19T00:00:00"/>
    <s v="B1500001674"/>
    <x v="125"/>
    <s v="FEM- COMPRA DE ALIMENTOS PARA EL RECINTO. (PENDIENTE DE RECIBIR EXPEDIENTE)"/>
    <n v="30376"/>
    <s v="45 Dias"/>
    <d v="2023-03-05T00:00:00"/>
  </r>
  <r>
    <s v="EMH"/>
    <d v="2023-01-20T00:00:00"/>
    <s v="B1500001676"/>
    <x v="125"/>
    <s v="EMH- COMPRA DE ALIMENTOS PARA EL RECINTO."/>
    <n v="23940"/>
    <s v="45 Dias"/>
    <d v="2023-03-06T00:00:00"/>
  </r>
  <r>
    <s v="EMH"/>
    <d v="2023-01-26T00:00:00"/>
    <s v="B1500001683"/>
    <x v="125"/>
    <s v="EMH- COMPRA DE ALIMENTOS PARA EL RECINTO."/>
    <n v="45885"/>
    <s v="45 Dias"/>
    <d v="2023-03-12T00:00:00"/>
  </r>
  <r>
    <s v="FEM"/>
    <d v="2023-01-31T00:00:00"/>
    <s v="B1500001684"/>
    <x v="125"/>
    <s v="FEM- COMPRA DE ALIMENTOS.  (PENDIENTE DE RECIBIR EXPEDIENTE)"/>
    <n v="10640"/>
    <s v="45 Dias"/>
    <d v="2023-03-17T00:00:00"/>
  </r>
  <r>
    <s v="EMH"/>
    <d v="2023-02-07T00:00:00"/>
    <s v="B1500001686"/>
    <x v="125"/>
    <s v="EMH-ALIMENTOS P/LOS ESTUDIANTES"/>
    <n v="15960"/>
    <s v="45 Dias"/>
    <d v="2023-03-24T00:00:00"/>
  </r>
  <r>
    <s v="JVM"/>
    <d v="2023-02-16T00:00:00"/>
    <s v="B1500001695"/>
    <x v="125"/>
    <s v="JVM-ALIMENTOS PARA LOS ESTUDIANTES"/>
    <n v="48000"/>
    <s v="45 Dias"/>
    <d v="2023-04-02T00:00:00"/>
  </r>
  <r>
    <s v="FEM"/>
    <d v="2023-02-20T00:00:00"/>
    <s v="B1500001697"/>
    <x v="125"/>
    <s v="FEM-ALIMENTOS PARA LOS ESTUDIANTES"/>
    <n v="19950"/>
    <s v="45 Dias"/>
    <d v="2023-04-06T00:00:00"/>
  </r>
  <r>
    <s v="FEM"/>
    <d v="2022-12-06T00:00:00"/>
    <s v="B1500000519"/>
    <x v="126"/>
    <s v="FEM-ADQUISICION DE MATERIALES DE OFICINA PARA USO DEL RECINTO,"/>
    <n v="703157.22"/>
    <s v="45 Dias"/>
    <d v="2023-01-20T00:00:00"/>
  </r>
  <r>
    <s v="REC"/>
    <d v="2023-02-20T00:00:00"/>
    <s v="B1500000548"/>
    <x v="126"/>
    <s v="REC-MATERIAL GASTABLE PARA APLICACION DE LAS PRUEBAS INTERMEDIARIAS EN LOS CENTROS COGESTIONADOS"/>
    <n v="65112.4"/>
    <s v="45 Dias"/>
    <d v="2023-04-06T00:00:00"/>
  </r>
  <r>
    <s v="UM-"/>
    <d v="2016-12-31T00:00:00"/>
    <s v="A01001001150002309"/>
    <x v="127"/>
    <s v="UM-fact A01001001150002309/ Inversiones Toledo /UM/periodo 2015"/>
    <n v="26007"/>
    <s v="45 Dias"/>
    <d v="2017-02-14T00:00:00"/>
  </r>
  <r>
    <s v="REC"/>
    <d v="2022-01-31T00:00:00"/>
    <s v="B1500000077"/>
    <x v="128"/>
    <s v="REC- SERVICIO FUMIGACION PAR AREAS EXTERIOR E INTERIOR DE RECTORIA"/>
    <n v="6844"/>
    <s v="45 Dias"/>
    <d v="2022-03-17T00:00:00"/>
  </r>
  <r>
    <s v="REC"/>
    <d v="2022-03-10T00:00:00"/>
    <s v="B1500000084"/>
    <x v="128"/>
    <s v="REC - SERVICIO FUMIGACION PAR AREAS EXTERIOR E INTERIOR DE RECTORIA"/>
    <n v="6844"/>
    <s v="45 Dias"/>
    <d v="2022-04-24T00:00:00"/>
  </r>
  <r>
    <s v="REC"/>
    <d v="2022-03-25T00:00:00"/>
    <s v="B1500000086"/>
    <x v="128"/>
    <s v="REC - SERVICIO FUMIGACION PAR AREAS EXTERIOR E INTERIOR DE RECTORIA"/>
    <n v="6844"/>
    <s v="45 Dias"/>
    <d v="2022-05-09T00:00:00"/>
  </r>
  <r>
    <s v="REC"/>
    <d v="2022-05-17T00:00:00"/>
    <s v="B1500000092"/>
    <x v="128"/>
    <s v="REC-SERVICIO DE FUMIGACION"/>
    <n v="6844"/>
    <s v="45 Dias"/>
    <d v="2022-07-01T00:00:00"/>
  </r>
  <r>
    <s v="REC"/>
    <d v="2022-06-14T00:00:00"/>
    <s v="B1500000097"/>
    <x v="128"/>
    <s v="REC-SERVICIO DE FUMIGACION JUNIO"/>
    <n v="6844"/>
    <s v="45 Dias"/>
    <d v="2022-07-29T00:00:00"/>
  </r>
  <r>
    <s v="REC"/>
    <d v="2022-07-11T00:00:00"/>
    <s v="B1500000100"/>
    <x v="128"/>
    <s v="REC-SERVICIO DE FUMIGACION JULIO"/>
    <n v="6844"/>
    <s v="45 Dias"/>
    <d v="2022-08-25T00:00:00"/>
  </r>
  <r>
    <s v="REC"/>
    <d v="2023-01-11T00:00:00"/>
    <s v="B1500000600"/>
    <x v="129"/>
    <s v="REC-ADQUISICION DE PLATAFORMA DE VIDEO CONFERENCIA"/>
    <n v="403200"/>
    <s v="45 Dias"/>
    <d v="2023-02-25T00:00:00"/>
  </r>
  <r>
    <s v="REC"/>
    <d v="2023-02-15T00:00:00"/>
    <s v="B1500000078"/>
    <x v="130"/>
    <s v="REC-LEGALIZACION DE CONTRATOS"/>
    <n v="47200"/>
    <s v="45 Dias"/>
    <d v="2023-04-01T00:00:00"/>
  </r>
  <r>
    <s v="REC"/>
    <d v="2021-06-08T00:00:00"/>
    <s v="B1500000328"/>
    <x v="131"/>
    <s v="REC-SERVICIO DE MANTENIMIENTO DE ASCENSORES"/>
    <n v="9468.32"/>
    <s v="45 Dias"/>
    <d v="2021-07-23T00:00:00"/>
  </r>
  <r>
    <s v="LNM"/>
    <d v="2021-09-03T00:00:00"/>
    <s v="B1500000355"/>
    <x v="131"/>
    <s v="LNM- MANT. Y REP. DE ASCENSORES (PENDIENTE DE RECIBIR)"/>
    <n v="4734.16"/>
    <s v="45 Dias"/>
    <d v="2021-10-18T00:00:00"/>
  </r>
  <r>
    <s v="REC"/>
    <d v="2021-10-06T00:00:00"/>
    <s v="B1500000363"/>
    <x v="131"/>
    <s v="REC-SERVICIO DE MANTENIMIENTO DE ASCENSORES"/>
    <n v="14202.48"/>
    <s v="45 Dias"/>
    <d v="2021-11-20T00:00:00"/>
  </r>
  <r>
    <s v="JVM"/>
    <d v="2022-11-29T00:00:00"/>
    <s v="B1500001248"/>
    <x v="132"/>
    <s v="JVM-FABRICACION MASCOTA DE CALIDAD EDUCATIVA"/>
    <n v="23600"/>
    <s v="45 Dias"/>
    <d v="2023-01-13T00:00:00"/>
  </r>
  <r>
    <s v="JVM"/>
    <d v="2022-12-02T00:00:00"/>
    <s v="B1500000143"/>
    <x v="133"/>
    <s v="JVM-ADQUISICION DE MATERIALES DE LIMPIEZA Y UTILES DE COCINA PARA USO DE L RECINTO. OR-2022-00536"/>
    <n v="92252.58"/>
    <s v="45 Dias"/>
    <d v="2023-01-16T00:00:00"/>
  </r>
  <r>
    <s v="JVM"/>
    <d v="2022-12-05T00:00:00"/>
    <s v="B1500000144"/>
    <x v="133"/>
    <s v="JVM-ADQUIAICION DE UTILES DE COCINA PARA EL RECINTO. OR-2022-00608"/>
    <n v="39125.449999999997"/>
    <s v="45 Dias"/>
    <d v="2023-01-19T00:00:00"/>
  </r>
  <r>
    <s v="REC"/>
    <d v="2023-01-10T00:00:00"/>
    <s v="B1500000156"/>
    <x v="133"/>
    <s v="REC-ADQUISICION DE MANTELES PARA MESES EN DIPLOMADO DE LIDERAZGO PEDAGOGICO"/>
    <n v="71820"/>
    <s v="45 Dias"/>
    <d v="2023-02-24T00:00:00"/>
  </r>
  <r>
    <s v="EMH"/>
    <d v="2022-10-04T00:00:00"/>
    <s v="B1500000223"/>
    <x v="134"/>
    <s v="EMH-SERVICIOS DE NOTARIZACION DE CONTRATOS DE ESTUDIANTES"/>
    <n v="27140"/>
    <s v="45 Dias"/>
    <d v="2022-11-18T00:00:00"/>
  </r>
  <r>
    <s v="UM-"/>
    <d v="2022-12-01T00:00:00"/>
    <s v="B1500000203"/>
    <x v="135"/>
    <s v="UM-PAGO DE FACTURA POR CONTRATACION DE SERVICIOS DE CATERING PARA DIFERENTES ACTIVIDADES DEL REC..."/>
    <n v="100300"/>
    <s v="45 Dias"/>
    <d v="2023-01-15T00:00:00"/>
  </r>
  <r>
    <s v="UM-"/>
    <d v="2022-12-01T00:00:00"/>
    <s v="B1500000204"/>
    <x v="135"/>
    <s v="UM-PAGO FACTURA POR SERVICIOS DE CATERING PARA DIVERSAS ACTIVIDADES DEL RECINTO. PRIMER PAGO OR-..."/>
    <n v="18585"/>
    <s v="45 Dias"/>
    <d v="2023-01-15T00:00:00"/>
  </r>
  <r>
    <s v="UM-"/>
    <d v="2022-12-01T00:00:00"/>
    <s v="B1500000205"/>
    <x v="135"/>
    <s v="UM-PAGO FACTURA POR SERVICIOS DE CATERING PARA DIVERSAS ACTIVIDADES DEL RECINTO. PRIMER PAGO OR-..."/>
    <n v="24780"/>
    <s v="45 Dias"/>
    <d v="2023-01-15T00:00:00"/>
  </r>
  <r>
    <s v="UM-"/>
    <d v="2022-12-01T00:00:00"/>
    <s v="B1500000206"/>
    <x v="135"/>
    <s v="UM-PAGO FACTURA POR SERVICIOS DE CATERING PARA DIVERSAS ACTIVIDADES DEL RECINTO. PRIMER PAGO OR-..."/>
    <n v="92866"/>
    <s v="45 Dias"/>
    <d v="2023-01-15T00:00:00"/>
  </r>
  <r>
    <s v="UM-"/>
    <d v="2022-12-06T00:00:00"/>
    <s v="B1500000207"/>
    <x v="135"/>
    <s v="UM-PAGO FACTURA POR SERVICIOS DE CATERING PARA DIVERSAS ACTIVIDADES DEL RECINTO. PRIMER PAGO OR-..."/>
    <n v="61950"/>
    <s v="45 Dias"/>
    <d v="2023-01-20T00:00:00"/>
  </r>
  <r>
    <s v="UM-"/>
    <d v="2022-12-06T00:00:00"/>
    <s v="B1500000208"/>
    <x v="135"/>
    <s v="UM-PAGO FACTURA POR SERVICIOS DE CATERING PARA DIVERSAS ACTIVIDADES DEL RECINTO. PRIMER PAGO OR-..."/>
    <n v="24190"/>
    <s v="45 Dias"/>
    <d v="2023-01-20T00:00:00"/>
  </r>
  <r>
    <s v="JVM"/>
    <d v="2019-03-12T00:00:00"/>
    <s v="B1500000006"/>
    <x v="136"/>
    <s v="JVM-MANTENIMIENTO PLANTA ELECTRICA"/>
    <n v="34810"/>
    <s v="45 Dias"/>
    <d v="2019-04-26T00:00:00"/>
  </r>
  <r>
    <s v="EMH"/>
    <d v="2023-01-05T00:00:00"/>
    <s v="B1500000188"/>
    <x v="137"/>
    <s v="EMH- COMPRA DE ARTÍCULOS FERRETEROS."/>
    <n v="16686.36"/>
    <s v="45 Dias"/>
    <d v="2023-02-19T00:00:00"/>
  </r>
  <r>
    <s v="REC"/>
    <d v="2022-11-30T00:00:00"/>
    <s v="B1500008682"/>
    <x v="138"/>
    <s v="REC-ADQUISICION PLACAS DE, CRISTAL PARA CONCURSO DECORAME CON ALEGRIA. OR-2022-0145"/>
    <n v="12567"/>
    <s v="45 Dias"/>
    <d v="2023-01-14T00:00:00"/>
  </r>
  <r>
    <s v="REC"/>
    <d v="2023-02-20T00:00:00"/>
    <s v="B150000027"/>
    <x v="139"/>
    <s v="REC-DESMONTE, SUMINISTRO Y  REINSTALACION DE PUERTAS Y VIDRIOS FIJOS PARA LA REORGANIZACION DE E..."/>
    <n v="127343.2"/>
    <s v="45 Dias"/>
    <d v="2023-04-06T00:00:00"/>
  </r>
  <r>
    <s v="JVM"/>
    <d v="2022-11-30T00:00:00"/>
    <s v="B1500004830"/>
    <x v="140"/>
    <s v="JVM-ADQUISICION DE GASOIL PARA PLANTA ELECTRICA DEL RECINTO"/>
    <n v="27670"/>
    <s v="45 Dias"/>
    <d v="2023-01-14T00:00:00"/>
  </r>
  <r>
    <s v="JVM"/>
    <d v="2022-12-05T00:00:00"/>
    <s v="B1500000206"/>
    <x v="141"/>
    <s v="JVM-ADQUISICION DE INSUMOS ALIMENTICIOS PARA USO DEL RECINTO. OR-2022-00299"/>
    <n v="139690"/>
    <s v="45 Dias"/>
    <d v="2023-01-19T00:00:00"/>
  </r>
  <r>
    <s v="JVM"/>
    <d v="2023-01-09T00:00:00"/>
    <s v="B1500000272"/>
    <x v="141"/>
    <s v="JVM-ADQUISICION DE INSUMOS ALIMENTICIOS PARA USO DEL RECINTO"/>
    <n v="20590"/>
    <s v="45 Dias"/>
    <d v="2023-02-23T00:00:00"/>
  </r>
  <r>
    <s v="JVM"/>
    <d v="2023-01-30T00:00:00"/>
    <s v="B1500000277"/>
    <x v="141"/>
    <s v="JVM-ADQUISICION DE INSUMOS ALIMENTICIOS PARA USO DEL RECINTO"/>
    <n v="114660"/>
    <s v="45 Dias"/>
    <d v="2023-03-16T00:00:00"/>
  </r>
  <r>
    <s v="EMH"/>
    <d v="2023-02-01T00:00:00"/>
    <s v="B1500000278"/>
    <x v="141"/>
    <s v="EMH-ADQUISICION DE INSUMOS ALIMENTICIOS PARA USO DEL RECINTO"/>
    <n v="17100"/>
    <s v="45 Dias"/>
    <d v="2023-03-18T00:00:00"/>
  </r>
  <r>
    <s v="FEM"/>
    <d v="2023-02-28T00:00:00"/>
    <s v="B1500000291"/>
    <x v="141"/>
    <s v="FEM-ADQUISICION DE INSUMOS ALIMENTICIOS PARA USO DEL RECINTO"/>
    <n v="40950"/>
    <s v="45 Dias"/>
    <d v="2023-04-14T00:00:00"/>
  </r>
  <r>
    <s v="FEM"/>
    <d v="2023-01-26T00:00:00"/>
    <s v="B1500000066"/>
    <x v="142"/>
    <s v="FEM- SERVICIOS PROFESIONALES DINAMICA GRUPALES EN RENDICIÓN DE CUENTAS DIR. ADM. FEM."/>
    <n v="135967.85999999999"/>
    <s v="45 Dias"/>
    <d v="2023-03-12T00:00:00"/>
  </r>
  <r>
    <s v="REC"/>
    <d v="2023-01-26T00:00:00"/>
    <s v="B1500000067"/>
    <x v="142"/>
    <s v="REC-CONTRATACION DE PERSONAL PARA DINAMICA GRUPALES DEL PERSONAL"/>
    <n v="82500"/>
    <s v="45 Dias"/>
    <d v="2023-03-12T00:00:00"/>
  </r>
  <r>
    <s v="LNM"/>
    <d v="2022-11-15T00:00:00"/>
    <s v="B1500000136"/>
    <x v="143"/>
    <s v="LNM-COMPRA DE ALIMENTOS"/>
    <n v="19720"/>
    <s v="45 Dias"/>
    <d v="2022-12-30T00:00:00"/>
  </r>
  <r>
    <s v="LNM"/>
    <d v="2022-12-13T00:00:00"/>
    <s v="B1500000138"/>
    <x v="143"/>
    <s v="LNM-ADQUISICION DE INSUMOS ALIMENTICIOS PARA USO DEL RECINTO. OR-2022-00359"/>
    <n v="34536"/>
    <s v="45 Dias"/>
    <d v="2023-01-27T00:00:00"/>
  </r>
  <r>
    <s v="LNM"/>
    <d v="2022-12-13T00:00:00"/>
    <s v="B1500000137"/>
    <x v="143"/>
    <s v="LNM-PRIMER PAGO ADQUISICION DE INSUMOS ALIMENTICIOS. OR-2019-154"/>
    <n v="9116"/>
    <s v="45 Dias"/>
    <d v="2023-01-27T00:00:00"/>
  </r>
  <r>
    <s v="LNM"/>
    <d v="2022-12-13T00:00:00"/>
    <s v="B1500000139"/>
    <x v="143"/>
    <s v="LNM-ADQUISICION DE INSUMOS ALIMENTICIOS PARA USO DEL RECINTO. OR-2021-00220"/>
    <n v="15320"/>
    <s v="45 Dias"/>
    <d v="2023-01-27T00:00:00"/>
  </r>
  <r>
    <s v="LNM"/>
    <d v="2022-12-13T00:00:00"/>
    <s v="B1500000140"/>
    <x v="143"/>
    <s v="LNM-ADQUISICION DE INSUMOS ALIMENTICIOS PARA USO DEL RECINTO. OR-2022-00521"/>
    <n v="160003.28"/>
    <s v="45 Dias"/>
    <d v="2023-01-27T00:00:00"/>
  </r>
  <r>
    <s v="EMH"/>
    <d v="2016-12-31T00:00:00"/>
    <s v="A010010010100000008"/>
    <x v="144"/>
    <s v="EMH-fact A010010010100000008/EMH/PERIODO 2011"/>
    <n v="28855"/>
    <s v="45 Dias"/>
    <d v="2017-02-14T00:00:00"/>
  </r>
  <r>
    <s v="REC"/>
    <d v="2022-11-09T00:00:00"/>
    <s v="B1500000175"/>
    <x v="145"/>
    <s v="REC-ADQUISICION DE SOFWARD SKETCHUP VALIDA POR UN AÑO"/>
    <n v="65780"/>
    <s v="45 Dias"/>
    <d v="2022-12-24T00:00:00"/>
  </r>
  <r>
    <s v="REC"/>
    <d v="2022-12-21T00:00:00"/>
    <s v="B1500000515"/>
    <x v="146"/>
    <s v="REC-Servicios de alimentacion para diferentes actividades"/>
    <n v="652787.80000000005"/>
    <s v="45 Dias"/>
    <d v="2023-02-04T00:00:00"/>
  </r>
  <r>
    <s v="EMH"/>
    <d v="2022-12-21T00:00:00"/>
    <s v="B1500000513"/>
    <x v="146"/>
    <s v="EMH-SERVICIO DE CATERING PARA  ACTIVIDAD DEL RECINTO"/>
    <n v="163784"/>
    <s v="45 Dias"/>
    <d v="2023-02-04T00:00:00"/>
  </r>
  <r>
    <s v="EMH"/>
    <d v="2022-12-21T00:00:00"/>
    <s v="B1500000514"/>
    <x v="146"/>
    <s v="EMH-SERVICIO DE AMBIENTACION PARA ORGANIZACION DE TALLER"/>
    <n v="153400"/>
    <s v="45 Dias"/>
    <d v="2023-02-04T00:00:00"/>
  </r>
  <r>
    <s v="REC"/>
    <d v="2023-01-11T00:00:00"/>
    <s v="B1500000021"/>
    <x v="147"/>
    <s v="REC-CONSULTORIA EDITORIAL PARA LA PRODUCCION DE LA SERIE III, POESIA"/>
    <n v="271400"/>
    <s v="45 Dias"/>
    <d v="2023-02-25T00:00:00"/>
  </r>
  <r>
    <s v="EMH"/>
    <d v="2023-01-27T00:00:00"/>
    <s v="B1500000107"/>
    <x v="148"/>
    <s v="EMH- MANTENIMIENTO DE EQUIPOS DE REFRIGERACIÓN. (PENDIENTE DE RECIBIR EXPEDIENTE)"/>
    <n v="25000"/>
    <s v="45 Dias"/>
    <d v="2023-03-13T00:00:00"/>
  </r>
  <r>
    <s v="FEM"/>
    <d v="2016-11-30T00:00:00"/>
    <s v="A010010011500000060"/>
    <x v="149"/>
    <s v="FEM-SERVICIOS DE CATERING"/>
    <n v="15888.4"/>
    <s v="45 Dias"/>
    <d v="2017-01-14T00:00:00"/>
  </r>
  <r>
    <s v="UM-"/>
    <d v="2017-06-21T00:00:00"/>
    <s v="A010010011500001029"/>
    <x v="150"/>
    <s v="UM-60 SERIGRAFIADOS DE POLO SHIRT"/>
    <n v="31860"/>
    <s v="45 Dias"/>
    <d v="2017-08-05T00:00:00"/>
  </r>
  <r>
    <s v="UM-"/>
    <d v="2017-10-11T00:00:00"/>
    <s v="A010010011500001075"/>
    <x v="150"/>
    <s v="UM-125 serigrafía de polo t-shirt"/>
    <n v="70062.5"/>
    <s v="45 Dias"/>
    <d v="2017-11-25T00:00:00"/>
  </r>
  <r>
    <s v="EHM"/>
    <d v="2023-01-13T00:00:00"/>
    <s v="B1500000068"/>
    <x v="151"/>
    <s v="EHM-ADQUISICION DE PODADORA PARA JARDINERIA DEL RECINTO"/>
    <n v="37642"/>
    <s v="45 Dias"/>
    <d v="2023-02-27T00:00:00"/>
  </r>
  <r>
    <s v="REC"/>
    <d v="2023-02-16T00:00:00"/>
    <s v="B1500001321"/>
    <x v="152"/>
    <s v="REC - ADQUISISCION DE ARCHIVOS VARIOS"/>
    <n v="17169"/>
    <s v="90 dias"/>
    <d v="2023-04-02T00:00:00"/>
  </r>
  <r>
    <s v="EPH"/>
    <d v="2016-12-31T00:00:00"/>
    <s v="A010010011500002309"/>
    <x v="153"/>
    <s v="EPH-PARA INGRESAR LA CX P NEGOCIADO DE VEHIC.  AL 31/12/2016 -EPH"/>
    <n v="15725.31"/>
    <s v="45 Dias"/>
    <d v="2017-02-14T00:00:00"/>
  </r>
  <r>
    <s v="SER"/>
    <d v="2022-12-07T00:00:00"/>
    <s v="B1500000807"/>
    <x v="154"/>
    <s v="SERVICIO DE CATERING PARA POOYECTOS DISCIPLINA Y MENOS PLASTICOS RECINTO EMH"/>
    <n v="50504"/>
    <s v="45 Dias"/>
    <d v="2023-01-21T00:00:00"/>
  </r>
  <r>
    <s v="FEM"/>
    <d v="2022-12-12T00:00:00"/>
    <s v="B1500000806"/>
    <x v="154"/>
    <s v="FEM-SERVICIO DE ALIMENTACION PARA  ACTIVIDAD DEL RECINTO, PENDIENTE DE RECIBIR"/>
    <n v="517725"/>
    <s v="45 Dias"/>
    <d v="2023-01-26T00:00:00"/>
  </r>
  <r>
    <s v="FEM"/>
    <d v="2022-12-19T00:00:00"/>
    <s v="B1500000815"/>
    <x v="154"/>
    <s v="FEM-SERVICIO DE ALIMENTACION PARA ACTIVIDADES DEL RECINTO, PENDIENTE DE RECIBIR"/>
    <n v="458430"/>
    <s v="45 Dias"/>
    <d v="2023-02-02T00:00:00"/>
  </r>
  <r>
    <s v="REC"/>
    <d v="2023-02-21T00:00:00"/>
    <s v="B1500000377"/>
    <x v="155"/>
    <s v="REC-SERVICIOS DE CONDUCCION DE ACTIVIDAD APERTURA DIPLOMADOS 2DA COHORTE LIDERAZGO PEDAGOGICO PA..."/>
    <n v="95999.96"/>
    <s v="45 Dias"/>
    <d v="2023-04-07T00:00:00"/>
  </r>
  <r>
    <s v="REC"/>
    <d v="2022-12-05T00:00:00"/>
    <s v="FE2233"/>
    <x v="156"/>
    <s v="REC- CUOTA DE MANT. Software Universitas TERCER TRIMESTRE 2022 USD47,174.00"/>
    <n v="2675162.06"/>
    <s v="45 Dias"/>
    <d v="2023-01-19T00:00:00"/>
  </r>
  <r>
    <s v="REC"/>
    <d v="2022-12-06T00:00:00"/>
    <s v="B1500004710"/>
    <x v="157"/>
    <s v="REC-ADQUISICION DE MEMORIA RAM Y DISCO DURO"/>
    <n v="64339.85"/>
    <s v="45 Dias"/>
    <d v="2023-01-20T00:00:00"/>
  </r>
  <r>
    <s v="REC"/>
    <d v="2023-02-14T00:00:00"/>
    <s v="B1500004842"/>
    <x v="157"/>
    <s v="REC-ADQUISICION DE RENOVACION DE SOFTWARE"/>
    <n v="321035.03000000003"/>
    <s v="45 Dias"/>
    <d v="2023-03-31T00:00:00"/>
  </r>
  <r>
    <s v="REC"/>
    <d v="2022-11-29T00:00:00"/>
    <s v="B1500000595"/>
    <x v="158"/>
    <s v="REC - SERVICIOS DE IMPRESIONES  DE CERTIFICADO DEL DIPLOMADO DE DICIPLINA POSITIVA"/>
    <n v="2902.8"/>
    <s v="45 Dias"/>
    <d v="2023-01-13T00:00:00"/>
  </r>
  <r>
    <s v="REC"/>
    <d v="2022-11-29T00:00:00"/>
    <s v="B1500000596"/>
    <x v="158"/>
    <s v="REC-SERVICIOS DE IMPRESION PARA  ACTIVIDADES DIVERSAS DEL ISFODOSU"/>
    <n v="197502.5"/>
    <s v="45 Dias"/>
    <d v="2023-01-13T00:00:00"/>
  </r>
  <r>
    <s v="REC"/>
    <d v="2022-11-30T00:00:00"/>
    <s v="B1500000591"/>
    <x v="158"/>
    <s v="REC-SERVICIO DE IMPRESION Y ENCUADERNACION"/>
    <n v="9204"/>
    <s v="45 Dias"/>
    <d v="2023-01-14T00:00:00"/>
  </r>
  <r>
    <s v="JVM"/>
    <d v="2022-12-01T00:00:00"/>
    <s v="B1500000597"/>
    <x v="158"/>
    <s v="JVM-SERVICIO DE IMPRESION PARA DIVERSAS ACTIVIDADES DEL ECINTO. OR-2022-00475"/>
    <n v="8850"/>
    <s v="45 Dias"/>
    <d v="2023-01-15T00:00:00"/>
  </r>
  <r>
    <s v="JVM"/>
    <d v="2022-12-05T00:00:00"/>
    <s v="B1500000598"/>
    <x v="158"/>
    <s v="JVM- ADQUISICIÓN DE T-SHIRT PARA EL RECINTO"/>
    <n v="111215"/>
    <s v="45 Dias"/>
    <d v="2023-01-19T00:00:00"/>
  </r>
  <r>
    <s v="JVM"/>
    <d v="2022-12-06T00:00:00"/>
    <s v="B1500000599"/>
    <x v="158"/>
    <s v="JVM-COMPRA DE MATERIALES DE OFICINA  PARA USO DEL RECINTO"/>
    <n v="47200"/>
    <s v="45 Dias"/>
    <d v="2023-01-20T00:00:00"/>
  </r>
  <r>
    <s v="JVM"/>
    <d v="2022-12-06T00:00:00"/>
    <s v="B1500000600"/>
    <x v="158"/>
    <s v="JVM- COMPRA DE TSHIRT BLANCO PARA EL RECINTO (PENDIENTE DE RECIBIR)"/>
    <n v="53690"/>
    <s v="45 Dias"/>
    <d v="2023-01-20T00:00:00"/>
  </r>
  <r>
    <s v="JVM"/>
    <d v="2022-12-12T00:00:00"/>
    <s v="B1500000603"/>
    <x v="158"/>
    <s v="JVM-COMPRA DE VASOS, TERMOS Y TAZAS PARA USO DE LA COCINA"/>
    <n v="163725"/>
    <s v="45 Dias"/>
    <d v="2023-01-26T00:00:00"/>
  </r>
  <r>
    <s v="REC"/>
    <d v="2022-12-20T00:00:00"/>
    <s v="B1500000612"/>
    <x v="158"/>
    <s v="REC-CONTRATACION DE SERVICIOS DE IMPRESIONES PARAA DIFERENTES AREAS. OR-2022-00477"/>
    <n v="264320"/>
    <s v="45 Dias"/>
    <d v="2023-02-03T00:00:00"/>
  </r>
  <r>
    <s v="JVM"/>
    <d v="2023-01-12T00:00:00"/>
    <s v="B1500000621"/>
    <x v="158"/>
    <s v="JVM-COMPRA  DE UTILES Y MATERIALES DE ESCRITORIO"/>
    <n v="340135"/>
    <s v="45 Dias"/>
    <d v="2023-02-26T00:00:00"/>
  </r>
  <r>
    <s v="JVM"/>
    <d v="2023-01-19T00:00:00"/>
    <s v="B1500000624"/>
    <x v="158"/>
    <s v="JVM- COMPRA DE ZAFACON PLÁSTICO.  (PENDIENTE DE RECIBIR EXPEDIENTE)"/>
    <n v="16520"/>
    <s v="45 Dias"/>
    <d v="2023-03-05T00:00:00"/>
  </r>
  <r>
    <s v="REC"/>
    <d v="2023-02-08T00:00:00"/>
    <s v="B1500000630"/>
    <x v="158"/>
    <s v="REC-SERVICIOS DE IMPRESION Y ENCUADERNACION PARA DIVERSAS ACTIVIDADES"/>
    <n v="167108"/>
    <s v="45 Dias"/>
    <d v="2023-03-25T00:00:00"/>
  </r>
  <r>
    <s v="UM-"/>
    <d v="2022-12-06T00:00:00"/>
    <s v="B1500001601"/>
    <x v="159"/>
    <s v="UM-TERCER PAGO OR-2022-00194 POR SERVICIO DE MANTENIMIENTO Y/O REPARACION DE VEHICULOS"/>
    <n v="45382.8"/>
    <s v="45 Dias"/>
    <d v="2023-01-20T00:00:00"/>
  </r>
  <r>
    <s v="REC"/>
    <d v="2023-01-11T00:00:00"/>
    <s v="B1500001619"/>
    <x v="159"/>
    <s v="REC- COMPRA DE REFRIGERADOR Y CONGELADOR COMBINADO PARA EL RECINTO LNM"/>
    <n v="951632.54"/>
    <s v="45 Dias"/>
    <d v="2023-02-25T00:00:00"/>
  </r>
  <r>
    <s v="UM-"/>
    <d v="2023-01-11T00:00:00"/>
    <s v="B1500001616"/>
    <x v="159"/>
    <s v="UM-SERVICIO DE MANT. DE EQUIPOS DE TRANSPORTE"/>
    <n v="107203"/>
    <s v="45 Dias"/>
    <d v="2023-02-25T00:00:00"/>
  </r>
  <r>
    <s v="FEM"/>
    <d v="2023-01-31T00:00:00"/>
    <s v="B1500001625"/>
    <x v="159"/>
    <s v="FEM- COMPRA DE MOBILIARIO PARA OFICINAS DEL RECINTO."/>
    <n v="437780"/>
    <s v="45 Dias"/>
    <d v="2023-03-17T00:00:00"/>
  </r>
  <r>
    <s v="REC"/>
    <d v="2023-02-17T00:00:00"/>
    <s v="B1500001635"/>
    <x v="159"/>
    <s v="REC-EQUIPOS INFORMATICOS PARA EL INSTITUTO"/>
    <n v="131895.67999999999"/>
    <s v="45 Dias"/>
    <d v="2023-04-03T00:00:00"/>
  </r>
  <r>
    <s v="REC"/>
    <d v="2022-12-02T00:00:00"/>
    <s v="B1500000066"/>
    <x v="160"/>
    <s v="REC-CONTRATACION DE SERVICIOS DE IMPRESIONES PARA DIVERSAS AREAS. OR.-2022-00478"/>
    <n v="310723.5"/>
    <s v="45 Dias"/>
    <d v="2023-01-16T00:00:00"/>
  </r>
  <r>
    <s v="REC"/>
    <d v="2023-01-18T00:00:00"/>
    <s v="2303"/>
    <x v="161"/>
    <s v="REC- MEMBRESIA ANUAL 2023. OUI USD 1,265 A UNA TASA DE RD$ 57.00"/>
    <n v="70009.149999999994"/>
    <s v="45 Dias"/>
    <d v="2023-03-04T00:00:00"/>
  </r>
  <r>
    <s v="REC"/>
    <d v="2022-10-12T00:00:00"/>
    <s v="B1500000015"/>
    <x v="162"/>
    <s v="REC-SERVICIOS FOTOGRAFICOS"/>
    <n v="60311.14"/>
    <s v="45 Dias"/>
    <d v="2022-11-26T00:00:00"/>
  </r>
  <r>
    <s v="REC"/>
    <d v="2022-11-03T00:00:00"/>
    <s v="B1500000016"/>
    <x v="162"/>
    <s v="REC-SERVICIOS FOTOGRAFICOS PARA  ACTIVIDADES DEL ISFODOSU"/>
    <n v="148810.85999999999"/>
    <s v="45 Dias"/>
    <d v="2022-12-18T00:00:00"/>
  </r>
  <r>
    <s v="REC"/>
    <d v="2022-11-30T00:00:00"/>
    <s v="B1500000017"/>
    <x v="162"/>
    <s v="REC-SERVICIOS FOTOGRAFICOS"/>
    <n v="108822.23"/>
    <s v="45 Dias"/>
    <d v="2023-01-14T00:00:00"/>
  </r>
  <r>
    <s v="REC"/>
    <d v="2022-12-13T00:00:00"/>
    <s v="B1500000020"/>
    <x v="162"/>
    <s v="REC- SERVICIOS FOTOGRAFICOS, DICIEMBRE 2022"/>
    <n v="75388.899999999994"/>
    <s v="45 Dias"/>
    <d v="2023-01-27T00:00:00"/>
  </r>
  <r>
    <s v="REC"/>
    <d v="2023-02-07T00:00:00"/>
    <s v="B1500000021"/>
    <x v="162"/>
    <s v="REC- SERVICIOS FOTOGRAFICOS"/>
    <n v="75388.899999999994"/>
    <s v="45 Dias"/>
    <d v="2023-03-24T00:00:00"/>
  </r>
  <r>
    <s v="FEM"/>
    <d v="2022-11-18T00:00:00"/>
    <s v="B1500002574"/>
    <x v="163"/>
    <s v="FEM-SERVICIO DE CATERING Y BEBIDAS HIDRATANTES"/>
    <n v="701250.4"/>
    <s v="45 Dias"/>
    <d v="2023-01-02T00:00:00"/>
  </r>
  <r>
    <s v="FEM"/>
    <d v="2022-12-21T00:00:00"/>
    <s v="B1500002755"/>
    <x v="164"/>
    <s v="FEM-SERVICIO DE ALIMENTACION PARA  ACTIVIDAD DEL RECINTO, PENDIENTE DE RECIBIR"/>
    <n v="117882"/>
    <s v="45 Dias"/>
    <d v="2023-02-04T00:00:00"/>
  </r>
  <r>
    <s v="FEM"/>
    <d v="2023-02-13T00:00:00"/>
    <s v="B1500002824"/>
    <x v="164"/>
    <s v="FEM-SERVICIO DE ALIMENTACION PARA  ACTIVIDAD DEL RECINTO"/>
    <n v="510055"/>
    <s v="45 Dias"/>
    <d v="2023-03-30T00:00:00"/>
  </r>
  <r>
    <s v="REC"/>
    <d v="2023-02-06T00:00:00"/>
    <s v="B1500000062"/>
    <x v="165"/>
    <s v="REC-ADQUISICION DE RENOVACION DE SOFWARE"/>
    <n v="407000"/>
    <s v="45 Dias"/>
    <d v="2023-03-23T00:00:00"/>
  </r>
  <r>
    <s v="LNM"/>
    <d v="2022-12-02T00:00:00"/>
    <s v="B1500000242"/>
    <x v="166"/>
    <s v="LNM-SERVICIO DE FUMIGACIÓN GENERAL DE TODOS LOS NIVELES INTERNOS Y EXTERNOS"/>
    <n v="15555.55"/>
    <s v="45 Dias"/>
    <d v="2023-01-16T00:00:00"/>
  </r>
  <r>
    <s v="LNM"/>
    <d v="2023-02-01T00:00:00"/>
    <s v="B1500000243"/>
    <x v="166"/>
    <s v="LNM-SERVICIO DE FUMIGACION"/>
    <n v="15555.55"/>
    <s v="45 Dias"/>
    <d v="2023-03-18T00:00:00"/>
  </r>
  <r>
    <s v="LNM"/>
    <d v="2016-12-31T00:00:00"/>
    <s v="A010010010100000008"/>
    <x v="167"/>
    <s v="LNM-FACTS VARIAS Pollo Licey . SRL/LNNM/PERIODO 2015"/>
    <n v="6995.01"/>
    <s v="45 Dias"/>
    <d v="2017-02-14T00:00:00"/>
  </r>
  <r>
    <s v="FEM"/>
    <d v="2022-12-05T00:00:00"/>
    <s v="B1500000219"/>
    <x v="168"/>
    <s v="FEM-AQUISICION DE UPS, PENDIENTE POR RECIBIR EXPEDIENTE"/>
    <n v="372627.48"/>
    <s v="45 Dias"/>
    <d v="2023-01-19T00:00:00"/>
  </r>
  <r>
    <s v="LNN"/>
    <d v="2023-02-24T00:00:00"/>
    <s v="B1500000225"/>
    <x v="168"/>
    <s v="LNN-MANTENIMIENTO Y REPARACION DE EQUIPOS INDUSTRIALES"/>
    <n v="148326"/>
    <s v="45 Dias"/>
    <d v="2023-04-10T00:00:00"/>
  </r>
  <r>
    <s v="LNN"/>
    <d v="2023-02-24T00:00:00"/>
    <s v="B1500000224"/>
    <x v="168"/>
    <s v="LNN-MANTENIMIENTO Y REPARACION DE EQUIPOS INDUSTRIALES"/>
    <n v="61867.4"/>
    <s v="45 Dias"/>
    <d v="2023-04-10T00:00:00"/>
  </r>
  <r>
    <s v="LNM"/>
    <d v="2023-01-19T00:00:00"/>
    <s v="B1500000221"/>
    <x v="168"/>
    <s v="LNM- MANTENIMIENTO Y REP. DE A/A.  (PENDIENTE DE RECIBIR EXPEDIENTE)"/>
    <n v="31719.84"/>
    <s v="45 Dias"/>
    <d v="2023-03-05T00:00:00"/>
  </r>
  <r>
    <s v="LNM"/>
    <d v="2023-01-19T00:00:00"/>
    <s v="B1500000222"/>
    <x v="168"/>
    <s v="LNM- MANTENIMIENTO Y REP. DE INVERSORES."/>
    <n v="36934"/>
    <s v="45 Dias"/>
    <d v="2023-03-05T00:00:00"/>
  </r>
  <r>
    <s v="FEM"/>
    <d v="2023-01-17T00:00:00"/>
    <s v="B1500001132"/>
    <x v="169"/>
    <s v="FEM- COMPRA DE ARTÍCULOS DE LIMPIEZA. (PENDIENTE DE RECIBIR EXPEDIENTE)"/>
    <n v="88344.8"/>
    <s v="45 Dias"/>
    <d v="2023-03-03T00:00:00"/>
  </r>
  <r>
    <s v="EMH"/>
    <d v="2023-01-19T00:00:00"/>
    <s v="B1500001131"/>
    <x v="169"/>
    <s v="EMH- COMPRA DE MATERIALES DE COCINA"/>
    <n v="42869.4"/>
    <s v="45 Dias"/>
    <d v="2023-03-05T00:00:00"/>
  </r>
  <r>
    <s v="JVM"/>
    <d v="2023-01-31T00:00:00"/>
    <s v="B1500001136"/>
    <x v="169"/>
    <s v="JVM- COMPRA DE MATERIALES DE LIMPIEZA."/>
    <n v="141423"/>
    <s v="45 Dias"/>
    <d v="2023-03-17T00:00:00"/>
  </r>
  <r>
    <s v="FEM"/>
    <d v="2023-02-17T00:00:00"/>
    <s v="B1500001151"/>
    <x v="169"/>
    <s v="FEM- COMPRA DE MATERIALES DE LIMPIEZA."/>
    <n v="73655.600000000006"/>
    <s v="45 Dias"/>
    <d v="2023-04-03T00:00:00"/>
  </r>
  <r>
    <s v="REC"/>
    <d v="2022-12-31T00:00:00"/>
    <s v="INV-67975"/>
    <x v="170"/>
    <s v="REC-MEMBRESIA DOI PARA REVISTA DE INVESTIGACION CARIBEÑA CY JOURNAL ARTICLE (USERS: ISFO) USD 21..."/>
    <n v="1203.17"/>
    <s v="45 Dias"/>
    <d v="2023-02-14T00:00:00"/>
  </r>
  <r>
    <s v="REC"/>
    <d v="2023-01-01T00:00:00"/>
    <s v="M-63824"/>
    <x v="170"/>
    <s v="REC - MEMBRESIA CROSSREF ANUAL 2023. USD 275.00 A UNA TASA DE 55.7024 PARA REVISTA DE INVESTIGAC..."/>
    <n v="15318.16"/>
    <s v="45 Dias"/>
    <d v="2023-02-15T00:00:00"/>
  </r>
  <r>
    <s v="REC"/>
    <d v="2022-11-28T00:00:00"/>
    <s v="B1500000482"/>
    <x v="171"/>
    <s v="REC-SERVICIOS CONTRATACION CAPACITACIONES VARIAS PARA COLABORADORES ISFODOSU. OR-2022-00129"/>
    <n v="137700"/>
    <s v="45 Dias"/>
    <d v="2023-01-12T00:00:00"/>
  </r>
  <r>
    <s v="REC"/>
    <d v="2023-01-31T00:00:00"/>
    <s v="B1500000153"/>
    <x v="172"/>
    <s v="REC-SUMINISTRO Y COLOCACION DE LONA TENSADA"/>
    <n v="126260"/>
    <s v="45 Dias"/>
    <d v="2023-03-17T00:00:00"/>
  </r>
  <r>
    <s v="REC"/>
    <d v="2023-01-31T00:00:00"/>
    <s v="B1500000152"/>
    <x v="172"/>
    <s v="REC-SUMINISTRO E INSTALACIONES DE CANALETAS PARA EL FEM"/>
    <n v="95133.56"/>
    <s v="45 Dias"/>
    <d v="2023-03-17T00:00:00"/>
  </r>
  <r>
    <s v="UM-"/>
    <d v="2019-09-27T00:00:00"/>
    <s v="B1500000011"/>
    <x v="173"/>
    <s v="UM-SERVICIOS DE FUMIGACION EN TODAS LAS AREAS DEL RECINTO UM"/>
    <n v="19824"/>
    <s v="45 Dias"/>
    <d v="2019-11-11T00:00:00"/>
  </r>
  <r>
    <s v="EPH"/>
    <d v="2018-11-29T00:00:00"/>
    <s v="B1500000016"/>
    <x v="174"/>
    <s v="EPH-ADQUISICION DE REMANENTE DE ALIMENTACION PARA ESTUDIANTES DEL RECINTO"/>
    <n v="3025"/>
    <s v="45 Dias"/>
    <d v="2019-01-13T00:00:00"/>
  </r>
  <r>
    <s v="EPH"/>
    <d v="2019-01-25T00:00:00"/>
    <s v="B1500000021"/>
    <x v="174"/>
    <s v="EPH-ADQUISICION DE REMANENTE DE ALIMENTACION PARA ESTUDIANTES DEL RECINTO"/>
    <n v="14775"/>
    <s v="45 Dias"/>
    <d v="2019-03-11T00:00:00"/>
  </r>
  <r>
    <s v="EPH"/>
    <d v="2019-01-25T00:00:00"/>
    <s v="B1500000022"/>
    <x v="174"/>
    <s v="EPH-ADQUISICION DE REMANENTE DE ALIMENTACION PARA ESTUDIANTES DEL RECINTO"/>
    <n v="850"/>
    <s v="45 Dias"/>
    <d v="2019-03-11T00:00:00"/>
  </r>
  <r>
    <s v="EPH"/>
    <d v="2019-04-24T00:00:00"/>
    <s v="B1500000028"/>
    <x v="174"/>
    <s v="EPH-ADQUISICION DE REMANENTE DE ALIMENTACION PARA ESTUDIANTES DEL RECINTO"/>
    <n v="37423"/>
    <s v="45 Dias"/>
    <d v="2019-06-08T00:00:00"/>
  </r>
  <r>
    <s v="EPH"/>
    <d v="2019-04-24T00:00:00"/>
    <s v="B1500000029"/>
    <x v="174"/>
    <s v="EPH-ADQUISICION DE REMANENTE DE ALIMENTACION PARA ESTUDIANTES DEL RECINTO"/>
    <n v="2975"/>
    <s v="45 Dias"/>
    <d v="2019-06-08T00:00:00"/>
  </r>
  <r>
    <s v="EPH"/>
    <d v="2019-05-10T00:00:00"/>
    <s v="B1500000030"/>
    <x v="174"/>
    <s v="EPH-ADQUISICION DE REMANENTE DE ALIMENTACION PARA USO DEL RECINTO"/>
    <n v="5675"/>
    <s v="45 Dias"/>
    <d v="2019-06-24T00:00:00"/>
  </r>
  <r>
    <s v="FEM"/>
    <d v="2022-12-06T00:00:00"/>
    <s v="B1500001386"/>
    <x v="175"/>
    <s v="FEM-COMPRA DE ASPIRADORA EN SECO Y HUMEDO, PENDIENTE POR RECIBIR"/>
    <n v="87733"/>
    <s v="45 Dias"/>
    <d v="2023-01-20T00:00:00"/>
  </r>
  <r>
    <s v="JVM"/>
    <d v="2022-12-23T00:00:00"/>
    <s v="B1500001449"/>
    <x v="175"/>
    <s v="JVM-ADQUISICION DE ARTICULOS TECNOLOGICOS PARA EL RECINTO"/>
    <n v="65036.88"/>
    <s v="45 Dias"/>
    <d v="2023-02-06T00:00:00"/>
  </r>
  <r>
    <s v="EMH"/>
    <d v="2016-12-31T00:00:00"/>
    <s v="A0200200022600000004 "/>
    <x v="176"/>
    <s v="EMH-fact A0200200022600000004 DEL EMH/Ramon Valdez/PERIODO 2012"/>
    <n v="11600"/>
    <s v="45 Dias"/>
    <d v="2017-02-14T00:00:00"/>
  </r>
  <r>
    <s v="REC"/>
    <d v="2023-02-20T00:00:00"/>
    <s v="B1500000216"/>
    <x v="177"/>
    <s v="REC-SERVICIOS DE CATERING P/PARTICIPANTES 1ER. MODULODEL PROGRAMA NACIONAL DE INDUCCION MINERD"/>
    <n v="620444"/>
    <s v="45 Dias"/>
    <d v="2023-04-06T00:00:00"/>
  </r>
  <r>
    <s v="REC"/>
    <d v="2023-02-20T00:00:00"/>
    <s v="B1500000217"/>
    <x v="177"/>
    <s v="REC-SERVICIOS DE CATERING DIAS 4 Y 18 FEB.2023"/>
    <n v="501500"/>
    <s v="45 Dias"/>
    <d v="2023-04-06T00:00:00"/>
  </r>
  <r>
    <s v="REC"/>
    <d v="2023-01-05T00:00:00"/>
    <s v="B1500000267"/>
    <x v="178"/>
    <s v="REC- ADQUISICIÓN DE EQUIPO BIOMETRICO PARA LA GESTION DE TIEMPO Y CONTROL."/>
    <n v="62162.400000000001"/>
    <s v="45 Dias"/>
    <d v="2023-02-19T00:00:00"/>
  </r>
  <r>
    <s v="EMH"/>
    <d v="2022-12-20T00:00:00"/>
    <s v="B1500000548"/>
    <x v="179"/>
    <s v="EMH-ADQUISICION DE DOS AIRES ACONDICIONADOS PARA LA BIBLIOTECA DEL RECINTO. OR-2022-00704"/>
    <n v="130000.6"/>
    <s v="45 Dias"/>
    <d v="2023-02-03T00:00:00"/>
  </r>
  <r>
    <s v="REC"/>
    <d v="2019-10-07T00:00:00"/>
    <s v="B1500000010"/>
    <x v="180"/>
    <s v="REC-CURSOS LEADER HAPPINESS OFFICER"/>
    <n v="270279"/>
    <s v="45 Dias"/>
    <d v="2019-11-21T00:00:00"/>
  </r>
  <r>
    <s v="JVM"/>
    <d v="2022-11-10T00:00:00"/>
    <s v="B1500000994"/>
    <x v="181"/>
    <s v="JVM-COMPRA DE ALIMENTOS PARA USO DEL RECINTO. OR-2022-00138"/>
    <n v="85678"/>
    <s v="45 Dias"/>
    <d v="2022-12-25T00:00:00"/>
  </r>
  <r>
    <s v="FEM"/>
    <d v="2016-12-31T00:00:00"/>
    <s v="A010010010100002460"/>
    <x v="182"/>
    <s v="FEM-fact A010010010100002460/ FEM/ S &amp;G Computer /Periodo 2012"/>
    <n v="52020"/>
    <s v="45 Dias"/>
    <d v="2017-02-14T00:00:00"/>
  </r>
  <r>
    <s v="REC"/>
    <d v="2022-12-05T00:00:00"/>
    <s v="B1500001098"/>
    <x v="183"/>
    <s v="REC-SERVICIOS DE ALMUERZOS PRE-EMPACADOS. OR-2022-0143"/>
    <n v="17110"/>
    <s v="45 Dias"/>
    <d v="2023-01-19T00:00:00"/>
  </r>
  <r>
    <s v="REC"/>
    <d v="2023-02-16T00:00:00"/>
    <s v="B1500008049"/>
    <x v="184"/>
    <s v="REC- SEGURO COMPLEMENTARIO, MARZO 2023."/>
    <n v="554450.4"/>
    <s v="45 Dias"/>
    <d v="2023-04-02T00:00:00"/>
  </r>
  <r>
    <s v="REC"/>
    <d v="2023-02-17T00:00:00"/>
    <s v="B1500010145"/>
    <x v="185"/>
    <s v="REC- SEGURO COMPLEMENTARIO, MARZO 2023"/>
    <n v="69685.600000000006"/>
    <s v="45 Dias"/>
    <d v="2023-04-03T00:00:00"/>
  </r>
  <r>
    <s v="REC"/>
    <d v="2023-02-17T00:00:00"/>
    <s v="B1500010101"/>
    <x v="185"/>
    <s v="REC- SEGURO COMPLEMENTARIO, MARZO 2023"/>
    <n v="121227.52"/>
    <s v="45 Dias"/>
    <d v="2023-04-03T00:00:00"/>
  </r>
  <r>
    <s v="JVM"/>
    <d v="2023-02-03T00:00:00"/>
    <s v="B1500002739"/>
    <x v="186"/>
    <s v="JVM- SERVICIO DE MANTENIMIENTO DE FOTOCOPIADORA."/>
    <n v="23164.2"/>
    <s v="45 Dias"/>
    <d v="2023-03-20T00:00:00"/>
  </r>
  <r>
    <s v="REC"/>
    <d v="2023-02-28T00:00:00"/>
    <s v="B1500000369"/>
    <x v="7"/>
    <s v="AFICHES, BROCHURES Y VOLANTES INFORMATIVOS"/>
    <n v="289288.8"/>
    <s v="45 Dias"/>
    <d v="2023-04-14T00:00:00"/>
  </r>
  <r>
    <s v="REC"/>
    <d v="2023-02-28T00:00:00"/>
    <s v="B1500000103"/>
    <x v="100"/>
    <s v="BROCHE CON IMPRESO DE LA INSTITUCION"/>
    <n v="144833.20000000001"/>
    <s v="45 Dias"/>
    <d v="2023-04-14T00:00:00"/>
  </r>
  <r>
    <s v="UM-"/>
    <d v="2023-01-20T00:00:00"/>
    <s v="B1500000053"/>
    <x v="187"/>
    <s v="UM- SERVICIO DE MANTENIMIENTO PLANTA ELECTRICA DEL RECINTO"/>
    <n v="50928.36"/>
    <s v="45 Dias"/>
    <d v="2023-03-06T00:00:00"/>
  </r>
  <r>
    <s v="JVM"/>
    <d v="2023-01-31T00:00:00"/>
    <s v="B1500000827"/>
    <x v="188"/>
    <s v="JVM- COMPRA DE TICKETS DE GASOIL."/>
    <n v="117500"/>
    <s v="45 Dias"/>
    <d v="2023-03-17T00:00:00"/>
  </r>
  <r>
    <s v="FEM"/>
    <d v="2023-02-03T00:00:00"/>
    <s v="B1500000831"/>
    <x v="188"/>
    <s v="FEM- COMPRA DE TICKETS DE GASOIL."/>
    <n v="60500"/>
    <s v="45 Dias"/>
    <d v="2023-03-20T00:00:00"/>
  </r>
  <r>
    <s v="FEM"/>
    <d v="2023-02-23T00:00:00"/>
    <s v="B1500000836"/>
    <x v="188"/>
    <s v="FEM- COMPRA DE TICKETS DE GASOLINA"/>
    <n v="70500"/>
    <s v="45 Dias"/>
    <d v="2023-04-09T00:00:00"/>
  </r>
  <r>
    <s v="REC"/>
    <d v="2022-08-02T00:00:00"/>
    <s v="B1500000253"/>
    <x v="189"/>
    <s v="REC-ADQUISICION DE MEDICAMENTOS PARA ABASTECIMIENTO DEL DISPENSARIO MEDICO. OR-2022-00073"/>
    <n v="40232.5"/>
    <s v="45 Dias"/>
    <d v="2022-09-16T00:00:00"/>
  </r>
  <r>
    <s v="REC"/>
    <d v="2022-11-21T00:00:00"/>
    <s v="B1500001136"/>
    <x v="190"/>
    <s v="REC-SERVICIOS DE MANTENIMINETO FLOTILLA VEHICULAR DE RECTORIA. OR.2022-00460"/>
    <n v="43034.6"/>
    <s v="45 Dias"/>
    <d v="2023-01-05T00:00:00"/>
  </r>
  <r>
    <s v="REC"/>
    <d v="2022-11-21T00:00:00"/>
    <s v="B1500001134"/>
    <x v="190"/>
    <s v="REC-SERVICIO MANTENIMIENTO FLOTILLA VEHICULAR RECTORIA. OR. 2022-00460"/>
    <n v="55507.199999999997"/>
    <s v="45 Dias"/>
    <d v="2023-01-05T00:00:00"/>
  </r>
  <r>
    <s v="REC"/>
    <d v="2022-11-21T00:00:00"/>
    <s v="B1500001137"/>
    <x v="190"/>
    <s v="REC-SERVICIO MANTENIMIENTO DE FLOTILLA VEHICULAR RECTORIA. OR. 2022-00460"/>
    <n v="32337.9"/>
    <s v="45 Dias"/>
    <d v="2023-01-05T00:00:00"/>
  </r>
  <r>
    <s v="REC"/>
    <d v="2022-11-21T00:00:00"/>
    <s v="B1500001138"/>
    <x v="190"/>
    <s v="REC-SERVICIO MANTENINIMIENTO FLOTILLA VEHICULAR. OR.2022-00460"/>
    <n v="11929.8"/>
    <s v="45 Dias"/>
    <d v="2023-01-05T00:00:00"/>
  </r>
  <r>
    <s v="REC"/>
    <d v="2022-11-21T00:00:00"/>
    <s v="B1500001139"/>
    <x v="190"/>
    <s v="REC-SERVICIO MANTENIMIENTO FLOTILLA VEHICULAR. OR-2022-00460"/>
    <n v="12519.8"/>
    <s v="45 Dias"/>
    <d v="2023-01-05T00:00:00"/>
  </r>
  <r>
    <s v="REC"/>
    <d v="2022-11-21T00:00:00"/>
    <s v="B1500001140"/>
    <x v="190"/>
    <s v="REC-SERVICIO MANTENIMIENTO FLOTILLA VEHICULAR. OR.2022-00460"/>
    <n v="31999.77"/>
    <s v="45 Dias"/>
    <d v="2023-01-05T00:00:00"/>
  </r>
  <r>
    <s v="REC"/>
    <d v="2022-11-21T00:00:00"/>
    <s v="B1500001141"/>
    <x v="190"/>
    <s v="REC-SERVICIO MANTENIMIENTO FLOTILLA VEHICULAR. OR. 2022-460"/>
    <n v="18974.400000000001"/>
    <s v="45 Dias"/>
    <d v="2023-01-05T00:00:00"/>
  </r>
  <r>
    <s v="REC"/>
    <d v="2022-11-21T00:00:00"/>
    <s v="B1500001142"/>
    <x v="190"/>
    <s v="REC-SERVICIO MANTENIMIENTO FLOTILLA VEHICULAR, OR. 2022-460"/>
    <n v="28679.9"/>
    <s v="45 Dias"/>
    <d v="2023-01-05T00:00:00"/>
  </r>
  <r>
    <s v="REC"/>
    <d v="2022-11-21T00:00:00"/>
    <s v="B1500001143"/>
    <x v="190"/>
    <s v="REC-SERVICIO MANTENIMIENTO FLOTILLA VEHICULAR. OR-.2022-460"/>
    <n v="190365.27"/>
    <s v="45 Dias"/>
    <d v="2023-01-05T00:00:00"/>
  </r>
  <r>
    <s v="REC"/>
    <d v="2022-11-21T00:00:00"/>
    <s v="B1500001144"/>
    <x v="190"/>
    <s v="REC-SERVICIO MANTENIMIENTO FLOTILLA VEHICULAR. OR.2022-460"/>
    <n v="10915"/>
    <s v="45 Dias"/>
    <d v="2023-01-05T00:00:00"/>
  </r>
  <r>
    <s v="REC"/>
    <d v="2022-11-21T00:00:00"/>
    <s v="B1500001145"/>
    <x v="190"/>
    <s v="REC-SERVICIO MANTENIMIENTO FLOTILLA VEHICULAR. OR. 2022-460"/>
    <n v="19694.2"/>
    <s v="45 Dias"/>
    <d v="2023-01-05T00:00:00"/>
  </r>
  <r>
    <s v="REC"/>
    <d v="2022-11-21T00:00:00"/>
    <s v="B1500001146"/>
    <x v="190"/>
    <s v="REC-SERVICIO MANTENIMIENTO FLOTILLA VEHICULAR. OR. 2022-460"/>
    <n v="19723.7"/>
    <s v="45 Dias"/>
    <d v="2023-01-05T00:00:00"/>
  </r>
  <r>
    <s v="REC"/>
    <d v="2022-11-21T00:00:00"/>
    <s v="B1500001147"/>
    <x v="190"/>
    <s v="REC- SERVICIO MANTENIMIENTO FLOTILLA VEHICULAR. OR. 2022-460"/>
    <n v="11870.8"/>
    <s v="45 Dias"/>
    <d v="2023-01-05T00:00:00"/>
  </r>
  <r>
    <s v="REC"/>
    <d v="2022-11-21T00:00:00"/>
    <s v="B1500001148"/>
    <x v="190"/>
    <s v="REC-SERVICIO MANTENIMIENTO FLOTILLA VEHICULAR. OR. 2022-460"/>
    <n v="91727.3"/>
    <s v="45 Dias"/>
    <d v="2023-01-05T00:00:00"/>
  </r>
  <r>
    <s v="REC"/>
    <d v="2022-11-21T00:00:00"/>
    <s v="B1500001149"/>
    <x v="190"/>
    <s v="REC-SERVICIO MANTENIMIENTO FLOTILLA VEHICULAR. OR. 2022-460"/>
    <n v="10690.8"/>
    <s v="45 Dias"/>
    <d v="2023-01-05T00:00:00"/>
  </r>
  <r>
    <s v="REC"/>
    <d v="2022-11-21T00:00:00"/>
    <s v="B1500001135"/>
    <x v="190"/>
    <s v="REC-MANTENIMIENTO DE VEHICULO"/>
    <n v="27210.799999999999"/>
    <s v="45 Dias"/>
    <d v="2023-01-05T00:00:00"/>
  </r>
  <r>
    <s v="REC"/>
    <d v="2022-11-21T00:00:00"/>
    <s v="B1500001150"/>
    <x v="190"/>
    <s v="REC-MANTENIMIENTO DE VEHICULO"/>
    <n v="20720.8"/>
    <s v="45 Dias"/>
    <d v="2023-01-05T00:00:00"/>
  </r>
  <r>
    <s v="REC"/>
    <d v="2022-11-24T00:00:00"/>
    <s v="B1500001151"/>
    <x v="190"/>
    <s v="REC-SERVICIO MANTENIMIENTO FLOTILLA VEHICULAR. OR. 2022-460"/>
    <n v="12095"/>
    <s v="45 Dias"/>
    <d v="2023-01-08T00:00:00"/>
  </r>
  <r>
    <s v="EMH"/>
    <d v="2022-11-29T00:00:00"/>
    <s v="B1500001171"/>
    <x v="190"/>
    <s v="EMH-SERVICIO MANTENIMIENTO FLOTILLA VEHICULAR."/>
    <n v="806030.86"/>
    <s v="45 Dias"/>
    <d v="2023-01-13T00:00:00"/>
  </r>
  <r>
    <s v="REC"/>
    <d v="2023-02-02T00:00:00"/>
    <s v="B1500001240"/>
    <x v="190"/>
    <s v="REC-MANTENIMIENTO DE FLOTILLA VEHICULAR"/>
    <n v="99336.2"/>
    <s v="45 Dias"/>
    <d v="2023-03-19T00:00:00"/>
  </r>
  <r>
    <s v="REC"/>
    <d v="2023-02-02T00:00:00"/>
    <s v="B1500001241"/>
    <x v="190"/>
    <s v="REC-SERVICIO DE MANT. DE FLOTILLA VEHICULAR"/>
    <n v="12095"/>
    <s v="45 Dias"/>
    <d v="2023-03-19T00:00:00"/>
  </r>
  <r>
    <s v="REC"/>
    <d v="2023-02-02T00:00:00"/>
    <s v="B1500012432"/>
    <x v="190"/>
    <s v="REC-SERVICIO MANTENIMIENTO FLOTILLA VEHICULAR"/>
    <n v="11434.2"/>
    <s v="45 Dias"/>
    <d v="2023-03-19T00:00:00"/>
  </r>
  <r>
    <s v="REC"/>
    <d v="2023-02-02T00:00:00"/>
    <s v="B1500001243"/>
    <x v="190"/>
    <s v="REC-SERVICIO DE MANT. DE VEHICULO"/>
    <n v="15104"/>
    <s v="45 Dias"/>
    <d v="2023-03-19T00:00:00"/>
  </r>
  <r>
    <s v="REC"/>
    <d v="2023-02-02T00:00:00"/>
    <s v="B1500001244"/>
    <x v="190"/>
    <s v="REC-SERVICIO DE MANTENIMIENTO FLOTILLA VEHICULAR"/>
    <n v="13056.7"/>
    <s v="45 Dias"/>
    <d v="2023-03-19T00:00:00"/>
  </r>
  <r>
    <s v="FEM"/>
    <d v="2023-01-17T00:00:00"/>
    <s v="B1500000195"/>
    <x v="191"/>
    <s v="FEM- SERVICIO DE INSTALACIÓN DE HORNOS CONVENCIONALES."/>
    <n v="130236.6"/>
    <s v="45 Dias"/>
    <d v="2023-03-03T00:00:00"/>
  </r>
  <r>
    <s v="REC"/>
    <d v="2023-02-16T00:00:00"/>
    <s v="B1500000349"/>
    <x v="192"/>
    <s v="REC-RENOVACION DE LICENCIA  ANTIPLAGIO TURNITIN 2023"/>
    <n v="949492.9"/>
    <s v="45 Dias"/>
    <d v="2023-04-02T00:00:00"/>
  </r>
  <r>
    <s v="REC"/>
    <d v="2020-07-20T00:00:00"/>
    <s v="B1500000129"/>
    <x v="193"/>
    <s v="REC- CIERRE DE PROYECTO DYNAMICS AX"/>
    <n v="464594.84"/>
    <s v="45 Dias"/>
    <d v="2020-09-03T00:00:00"/>
  </r>
  <r>
    <s v="REC"/>
    <d v="2023-01-31T00:00:00"/>
    <s v="B1500000110"/>
    <x v="194"/>
    <s v="REC- PARTICIPACIÓN DE JOSE ENRIQUE JIMENEZ,  CONGRESO INTERNACIONAL SODOFI 2023"/>
    <n v="113000"/>
    <s v="45 Dias"/>
    <d v="2023-03-17T00:00:00"/>
  </r>
  <r>
    <s v="LNM"/>
    <d v="2022-12-02T00:00:00"/>
    <s v="B1500000114"/>
    <x v="195"/>
    <s v="LNM-SERVICIO DE MANTENIMIENTO Y/O REPARACION. CERT. BS-0002603-2022"/>
    <n v="94400"/>
    <s v="45 Dias"/>
    <d v="2023-01-16T00:00:00"/>
  </r>
  <r>
    <s v="LNM"/>
    <d v="2022-11-25T00:00:00"/>
    <s v="B1500000237"/>
    <x v="196"/>
    <s v="LNM-MANTENIMIENTO Y/O REPARACION FILTROS PURIFICADORES DE AGUA. OR. 2022-00318"/>
    <n v="436187"/>
    <s v="45 Dias"/>
    <d v="2023-01-09T00:00:00"/>
  </r>
  <r>
    <s v="REC"/>
    <d v="2022-12-13T00:00:00"/>
    <s v="B1500000034"/>
    <x v="197"/>
    <s v="REC-SERVICIO E INSTALACION DE PISO LAMINADO EN LA BIBLIOTECA DEL RECINTO UM"/>
    <n v="1284784"/>
    <s v="45 Dias"/>
    <d v="2023-01-27T00:00:00"/>
  </r>
  <r>
    <s v="REC"/>
    <d v="2022-12-21T00:00:00"/>
    <s v="B1500000153"/>
    <x v="198"/>
    <s v="REC-ADQUISICION DE EQUIPOS ELECTRONICOS Y AUDIO VISUALES"/>
    <n v="4076428"/>
    <s v="45 Dias"/>
    <d v="2023-02-04T00:00:00"/>
  </r>
  <r>
    <s v="FEM"/>
    <d v="2023-01-11T00:00:00"/>
    <s v="B1500000041"/>
    <x v="199"/>
    <s v="FEM- COMPRA DE ARTÍCULOS DE COCINA. (PENDIENTE DE RECIBIR EXPEDIENTE)"/>
    <n v="309918.95"/>
    <s v="45 Dias"/>
    <d v="2023-02-25T00:00:00"/>
  </r>
  <r>
    <s v="FEM"/>
    <d v="2022-11-30T00:00:00"/>
    <s v="B1500000187"/>
    <x v="200"/>
    <s v="FEM-COMPRA DE ALIMENTOS PARA USO DEL RECINTO. OR-2022-00406"/>
    <n v="32340"/>
    <s v="45 Dias"/>
    <d v="2023-01-14T00:00:00"/>
  </r>
  <r>
    <s v="REC"/>
    <d v="2022-11-25T00:00:00"/>
    <s v="B1500000944"/>
    <x v="201"/>
    <s v="REC-FARDOS DE CAFE MOLIDO SANTO DOMINGO. ISFODOSU-DAF-2022-0144"/>
    <n v="264016"/>
    <s v="45 Dias"/>
    <d v="2023-01-09T00:00:00"/>
  </r>
  <r>
    <s v="LNM"/>
    <d v="2023-01-23T00:00:00"/>
    <s v="B1500010381"/>
    <x v="202"/>
    <s v="LNM-COMPRA DE TICKETS DE COMBUSTIBLES PARA LA FLOTILLA"/>
    <n v="175000"/>
    <s v="45 Dias"/>
    <d v="2023-03-09T00:00:00"/>
  </r>
  <r>
    <s v="JVM"/>
    <d v="2019-11-25T00:00:00"/>
    <s v="B1500000108"/>
    <x v="203"/>
    <s v="JVM-COMPRA DE PARAGUAS,POLOSHERT SERIGRAFIADOS  (PENDIENTE ESPERA DE EXPEDIENTE)"/>
    <n v="141305"/>
    <s v="45 Dias"/>
    <d v="2020-01-09T00:00:00"/>
  </r>
  <r>
    <s v="EPH"/>
    <d v="2022-12-14T00:00:00"/>
    <s v="B1500000928"/>
    <x v="204"/>
    <s v="EPH-ALIMENTOS Y BEBIDAS"/>
    <n v="2589"/>
    <s v="45 Dias"/>
    <d v="2023-01-28T00:00:00"/>
  </r>
  <r>
    <s v="EPH"/>
    <d v="2023-02-01T00:00:00"/>
    <s v="B1500000944"/>
    <x v="204"/>
    <s v="EPH- COMPRA DE ALIMENTOS."/>
    <n v="3452"/>
    <s v="45 Dias"/>
    <d v="2023-03-18T00:00:00"/>
  </r>
  <r>
    <s v="REC"/>
    <d v="2023-01-06T00:00:00"/>
    <s v="B1500001293"/>
    <x v="205"/>
    <s v="REC-ADQUISICION DE MEGAFONO Y LAMPARA LED PARA BRIGADAS DE SEGURIDAD"/>
    <n v="33423.5"/>
    <s v="45 Dias"/>
    <d v="2023-02-20T00:00:00"/>
  </r>
  <r>
    <s v="EMH"/>
    <d v="2022-11-28T00:00:00"/>
    <s v="B1500000598"/>
    <x v="206"/>
    <s v="EMH-ADQUISICION DE MATERIALES DE LIMPIEZA E HIGIENE. OR. 544-2022"/>
    <n v="47200"/>
    <s v="45 Dias"/>
    <d v="2023-01-12T00:00:00"/>
  </r>
  <r>
    <s v="UM-"/>
    <d v="2022-11-29T00:00:00"/>
    <s v="B1500000270"/>
    <x v="207"/>
    <s v="UM-ALIMENTOS Y BEBIDAS"/>
    <n v="90270"/>
    <s v="45 Dias"/>
    <d v="2023-01-13T00:00:00"/>
  </r>
  <r>
    <s v="LNN"/>
    <d v="2022-11-29T00:00:00"/>
    <s v="B1500000272"/>
    <x v="207"/>
    <s v="LNNM-ALIMENTOS Y BEBIDAS"/>
    <n v="22605.5"/>
    <s v="45 Dias"/>
    <d v="2023-01-13T00:00:00"/>
  </r>
  <r>
    <s v="LNN"/>
    <d v="2022-11-29T00:00:00"/>
    <s v="B1500000271"/>
    <x v="207"/>
    <s v="LNNM-ALIMENTOS Y BEBIDAS"/>
    <n v="32390.5"/>
    <s v="45 Dias"/>
    <d v="2023-01-13T00:00:00"/>
  </r>
  <r>
    <s v="LNN"/>
    <d v="2022-11-29T00:00:00"/>
    <s v="B1500000274"/>
    <x v="207"/>
    <s v="LNNM-ALIMENTOS Y BEBIDAS"/>
    <n v="42210"/>
    <s v="45 Dias"/>
    <d v="2023-01-13T00:00:00"/>
  </r>
  <r>
    <s v="LNN"/>
    <d v="2022-11-29T00:00:00"/>
    <s v="B1500000273"/>
    <x v="207"/>
    <s v="LNNM-ALIMENTOS Y BEBIDAS"/>
    <n v="39346.239999999998"/>
    <s v="45 Dias"/>
    <d v="2023-01-13T00:00:00"/>
  </r>
  <r>
    <s v="LNM"/>
    <d v="2022-12-05T00:00:00"/>
    <s v="B0400000005"/>
    <x v="207"/>
    <s v="LNM-NC AFECTA NCF: B1500000273"/>
    <n v="-3423.89"/>
    <s v="45 Dias"/>
    <d v="2023-01-19T00:00:00"/>
  </r>
  <r>
    <s v="LNN"/>
    <d v="2022-12-09T00:00:00"/>
    <s v="B1500000282"/>
    <x v="207"/>
    <s v="LNNM-ALIMENTOS Y BEBIDAS"/>
    <n v="8990"/>
    <s v="45 Dias"/>
    <d v="2023-01-23T00:00:00"/>
  </r>
  <r>
    <s v="LNN"/>
    <d v="2022-12-09T00:00:00"/>
    <s v="B1500000275"/>
    <x v="207"/>
    <s v="LNNM-ADQUISICION DEALIMENTACION ORD-2022-00522."/>
    <n v="35400"/>
    <s v="45 Dias"/>
    <d v="2023-01-23T00:00:00"/>
  </r>
  <r>
    <s v="EPH"/>
    <d v="2022-12-13T00:00:00"/>
    <s v="B1500000285"/>
    <x v="207"/>
    <s v="EPH-ADQUISICION DE MATERIALES DE LIMPIEZA.OR-2022-00624"/>
    <n v="91783.35"/>
    <s v="45 Dias"/>
    <d v="2023-01-27T00:00:00"/>
  </r>
  <r>
    <s v="UM-"/>
    <d v="2023-01-18T00:00:00"/>
    <s v="B1500000309"/>
    <x v="207"/>
    <s v="UM- COMPRA DE ALIMENTOS."/>
    <n v="150981.44"/>
    <s v="45 Dias"/>
    <d v="2023-03-04T00:00:00"/>
  </r>
  <r>
    <s v="LNM"/>
    <d v="2023-01-31T00:00:00"/>
    <s v="B1500000327"/>
    <x v="207"/>
    <s v="LNM- COMPRA DE ALIMENTOS."/>
    <n v="49178"/>
    <s v="45 Dias"/>
    <d v="2023-03-17T00:00:00"/>
  </r>
  <r>
    <s v="LNM"/>
    <d v="2023-01-31T00:00:00"/>
    <s v="B1500000324"/>
    <x v="207"/>
    <s v="LNM- COMPRA DE ALIMENTOS."/>
    <n v="8961.25"/>
    <s v="45 Dias"/>
    <d v="2023-03-17T00:00:00"/>
  </r>
  <r>
    <s v="LNM"/>
    <d v="2023-01-31T00:00:00"/>
    <s v="B1500000323"/>
    <x v="207"/>
    <s v="LNM- COMPRA DE ALIMENTOS."/>
    <n v="19795.349999999999"/>
    <s v="45 Dias"/>
    <d v="2023-03-17T00:00:00"/>
  </r>
  <r>
    <s v="LNM"/>
    <d v="2023-01-31T00:00:00"/>
    <s v="B4800000322"/>
    <x v="207"/>
    <s v="LNM- COMPRA DE ALIMENTOS.  (PENDIENTE DE RECIBIR EXPEDIENTE)"/>
    <n v="47014.55"/>
    <s v="45 Dias"/>
    <d v="2023-03-17T00:00:00"/>
  </r>
  <r>
    <s v="LNM"/>
    <d v="2023-01-31T00:00:00"/>
    <s v="B1500000321"/>
    <x v="207"/>
    <s v="LNM- COMPRA DE ALIMENTOS."/>
    <n v="26061.599999999999"/>
    <s v="45 Dias"/>
    <d v="2023-03-17T00:00:00"/>
  </r>
  <r>
    <s v="LNM"/>
    <d v="2023-01-31T00:00:00"/>
    <s v="B1500000320"/>
    <x v="207"/>
    <s v="LNM- COMPRA DE ALIMENTOS."/>
    <n v="19290"/>
    <s v="45 Dias"/>
    <d v="2023-03-17T00:00:00"/>
  </r>
  <r>
    <s v="LNM"/>
    <d v="2023-01-31T00:00:00"/>
    <s v="B1500000319"/>
    <x v="207"/>
    <s v="LNM- COMPRA DE ALIMENTOS."/>
    <n v="90923"/>
    <s v="45 Dias"/>
    <d v="2023-03-17T00:00:00"/>
  </r>
  <r>
    <s v="LNM"/>
    <d v="2023-01-31T00:00:00"/>
    <s v="B1500000322"/>
    <x v="207"/>
    <s v="LNM-COMPRA DE ALIMENTOS"/>
    <n v="47014.55"/>
    <s v="45 Dias"/>
    <d v="2023-03-17T00:00:00"/>
  </r>
  <r>
    <s v="LNM"/>
    <d v="2023-02-02T00:00:00"/>
    <s v="B1500000328"/>
    <x v="207"/>
    <s v="LNM-COMPRA DE ALIMENTOS"/>
    <n v="21924"/>
    <s v="45 Dias"/>
    <d v="2023-03-19T00:00:00"/>
  </r>
  <r>
    <s v="UM-"/>
    <d v="2023-02-16T00:00:00"/>
    <s v="B1500000337"/>
    <x v="207"/>
    <s v="UM-COMPRA DE ALIMENTOS"/>
    <n v="93880.8"/>
    <s v="45 Dias"/>
    <d v="2023-04-02T00:00:00"/>
  </r>
  <r>
    <s v="REC"/>
    <d v="2022-10-18T00:00:00"/>
    <s v="B1500000474"/>
    <x v="208"/>
    <s v="REC-CONTRATACIONES VARIAS PARA EMPLEADO DE LA RECTORIA"/>
    <n v="54000"/>
    <s v="45 Dias"/>
    <d v="2022-12-02T00:00:00"/>
  </r>
  <r>
    <s v="UM-"/>
    <d v="2022-12-13T00:00:00"/>
    <s v="B1500000140"/>
    <x v="209"/>
    <s v="UM-SERVICIO DE CATERING PARA CIERRE DE PROY. DISCIPLINA Y MENOS PLASTICOS OR-2022-00619"/>
    <n v="89916"/>
    <s v="45 Dias"/>
    <d v="2023-01-27T00:00:00"/>
  </r>
  <r>
    <s v="UM-"/>
    <d v="2022-12-19T00:00:00"/>
    <s v="B1500000142"/>
    <x v="209"/>
    <s v="UM-CONTRATACION SERVICIO ALMUERZO BUFFET PARA PRESENTACION DE RESULTADOS DEL AÑO 2022"/>
    <n v="443149"/>
    <s v="45 Dias"/>
    <d v="2023-02-02T00:00:00"/>
  </r>
  <r>
    <s v="UM-"/>
    <d v="2023-01-17T00:00:00"/>
    <s v="B1500000143"/>
    <x v="209"/>
    <s v="UM-SERVICIO DE CATERING PARA DIPLOMADO EN LIDERAZGO EDUCATIVO"/>
    <n v="404743.54"/>
    <s v="45 Dias"/>
    <d v="2023-03-03T00:00:00"/>
  </r>
  <r>
    <s v="REC"/>
    <d v="2022-11-26T00:00:00"/>
    <s v="B1500001337"/>
    <x v="210"/>
    <s v="REC-SERVICIO ALOJAMIENTO  ESTUDIANTES PPARTICIPARON EN TORNEO UNIVERSITARIO. OR-2022-00596"/>
    <n v="44352"/>
    <s v="45 Dias"/>
    <d v="2023-01-10T00:00:00"/>
  </r>
  <r>
    <s v="REC"/>
    <d v="2022-11-27T00:00:00"/>
    <s v="B1500001340"/>
    <x v="210"/>
    <s v="REC- ALOJAMIENTO TORNEO UNIVERSITARIO"/>
    <n v="38016"/>
    <s v="45 Dias"/>
    <d v="2023-01-11T00:00:00"/>
  </r>
  <r>
    <s v="REC"/>
    <d v="2022-12-03T00:00:00"/>
    <s v="B1500001354"/>
    <x v="210"/>
    <s v="REC-SERVICIO DE ALOJAMIENTO PARA ESTUDIANTES EN TORNEO UNIVERSITARIO REALIZADO EN SANTO DOMING"/>
    <n v="6336"/>
    <s v="45 Dias"/>
    <d v="2023-01-17T00:00:00"/>
  </r>
  <r>
    <s v="REC"/>
    <d v="2022-12-03T00:00:00"/>
    <s v="B1500001352"/>
    <x v="210"/>
    <s v="REC-SERVICIO DE ALOJAMIENTO ESTUDIANTES PARTICIPARON EN TORNEO UNIVERSITARIO. OR-2022-00596"/>
    <n v="6336"/>
    <s v="45 Dias"/>
    <d v="2023-01-17T00:00:00"/>
  </r>
  <r>
    <s v="REC"/>
    <d v="2022-12-03T00:00:00"/>
    <s v="B1500001351"/>
    <x v="210"/>
    <s v="REC-SERVICIO ALOJAMIENTO ESTUDIANTES PARTICIPARON EN TORNEO UNIVERSITARIO. OR-2022-00596"/>
    <n v="6336"/>
    <s v="45 Dias"/>
    <d v="2023-01-17T00:00:00"/>
  </r>
  <r>
    <s v="REC"/>
    <d v="2022-12-03T00:00:00"/>
    <s v="B1500001350"/>
    <x v="210"/>
    <s v="REC-SERVICIO ALOJAMIENTO ESTUDIANTES PARTICIPARON EN TORNEO UNIVERSITARIO. OR-2022-00536"/>
    <n v="6336"/>
    <s v="45 Dias"/>
    <d v="2023-01-17T00:00:00"/>
  </r>
  <r>
    <s v="REC"/>
    <d v="2022-12-03T00:00:00"/>
    <s v="B1500001349"/>
    <x v="210"/>
    <s v="REC-SERVICIO ALOJAMIENTO ESTUDIANTES PARTICIPARON EN TORNEO UNIVERSIARIO. OR-2022-00596"/>
    <n v="4928"/>
    <s v="45 Dias"/>
    <d v="2023-01-17T00:00:00"/>
  </r>
  <r>
    <s v="REC"/>
    <d v="2022-12-03T00:00:00"/>
    <s v="B1500001348"/>
    <x v="210"/>
    <s v="REC-SERVICIO ALOJAMIENTO ESTUDIANTES PARTICIPARON EN TORNEO UNIVERSITARIO. OR-2022-00596"/>
    <n v="4928"/>
    <s v="45 Dias"/>
    <d v="2023-01-17T00:00:00"/>
  </r>
  <r>
    <s v="REC"/>
    <d v="2022-12-03T00:00:00"/>
    <s v="B1500001353"/>
    <x v="210"/>
    <s v="REC-ALOJAMIENTO TORNEO UNIVERSITARIO"/>
    <n v="6336"/>
    <s v="45 Dias"/>
    <d v="2023-01-17T00:00:00"/>
  </r>
  <r>
    <s v="REC"/>
    <d v="2023-02-23T00:00:00"/>
    <s v="B1500000019"/>
    <x v="211"/>
    <s v="REC-XG 330 XSTREAM PROTECTION Y WEBSERVERPROTECTION"/>
    <n v="297438.84999999998"/>
    <s v="45 Dias"/>
    <d v="2023-04-09T00:00:00"/>
  </r>
  <r>
    <s v="FEM"/>
    <d v="2016-12-31T00:00:00"/>
    <s v="P010010010108132432 "/>
    <x v="212"/>
    <s v="FEM-fact P010010010108132432 /FEM/Technalab/periodo 2014"/>
    <n v="14455"/>
    <s v="45 Dias"/>
    <d v="2017-02-14T00:00:00"/>
  </r>
  <r>
    <s v="REC"/>
    <d v="2023-02-01T00:00:00"/>
    <s v="B1500002752"/>
    <x v="213"/>
    <s v="REC-SERVICIO DE MANTENIMIENTO DE ASCENSORES"/>
    <n v="23600"/>
    <s v="45 Dias"/>
    <d v="2023-03-18T00:00:00"/>
  </r>
  <r>
    <s v="FEM"/>
    <d v="2023-02-17T00:00:00"/>
    <s v="B1500000031"/>
    <x v="214"/>
    <s v="FEM-COMPRA DE GAS PARA USO DEL RECINTO"/>
    <n v="26720"/>
    <s v="45 Dias"/>
    <d v="2023-04-03T00:00:00"/>
  </r>
  <r>
    <s v="JVM"/>
    <d v="2023-01-12T00:00:00"/>
    <s v="B1500011138"/>
    <x v="215"/>
    <s v="JVM-COMPRA DE GAS"/>
    <n v="30229"/>
    <s v="45 Dias"/>
    <d v="2023-02-26T00:00:00"/>
  </r>
  <r>
    <s v="JVM"/>
    <d v="2023-02-01T00:00:00"/>
    <s v="B1500011748"/>
    <x v="215"/>
    <s v="JVM-COMPRA DE GAS"/>
    <n v="18395.400000000001"/>
    <s v="45 Dias"/>
    <d v="2023-03-18T00:00:00"/>
  </r>
  <r>
    <s v="JVM"/>
    <d v="2023-02-01T00:00:00"/>
    <s v="B1500011140"/>
    <x v="215"/>
    <s v="JVM-COMPRA DE GAS"/>
    <n v="25308"/>
    <s v="45 Dias"/>
    <d v="2023-03-18T00:00:00"/>
  </r>
  <r>
    <s v="JVM"/>
    <d v="2023-02-06T00:00:00"/>
    <s v="B1500012931"/>
    <x v="215"/>
    <s v="JVM-COMPRA DE GAS"/>
    <n v="22510.94"/>
    <s v="45 Dias"/>
    <d v="2023-03-23T00:00:00"/>
  </r>
  <r>
    <s v="EMH"/>
    <d v="2023-02-08T00:00:00"/>
    <s v="B1500010697"/>
    <x v="215"/>
    <s v="EMH-COMPRA DE GAS"/>
    <n v="38228.21"/>
    <s v="45 Dias"/>
    <d v="2023-03-25T00:00:00"/>
  </r>
  <r>
    <s v="JVM"/>
    <d v="2022-11-02T00:00:00"/>
    <s v="B1500000404"/>
    <x v="216"/>
    <s v="JVM-SERVICIO DE TRANSPORTE Y ALIMENTACION"/>
    <n v="94400"/>
    <s v="45 Dias"/>
    <d v="2022-12-17T00:00:00"/>
  </r>
  <r>
    <s v="FEM"/>
    <d v="2022-12-07T00:00:00"/>
    <s v="B1500000430"/>
    <x v="216"/>
    <s v="FEM-SERVICIO DE TRANSPORTE PARA TRASLADAR DOCENTES, PENDIENTE DE RECIBIR"/>
    <n v="33500"/>
    <s v="45 Dias"/>
    <d v="2023-01-21T00:00:00"/>
  </r>
  <r>
    <s v="   "/>
    <d v="2016-12-31T00:00:00"/>
    <s v="A010010010100002460"/>
    <x v="217"/>
    <s v="    UM-PARA INGRESAR LA CX P TV CABLE SAN JUAN AL 31/12/2016 *UM"/>
    <n v="7080"/>
    <s v="45 Dias"/>
    <d v="2017-02-14T00:00:00"/>
  </r>
  <r>
    <s v="REC"/>
    <d v="2022-10-31T00:00:00"/>
    <s v="B1500000062"/>
    <x v="218"/>
    <s v="REC-ADQUISICION DE CAMISETAS PARA ACTIVIDAD DE PRESENTACION DE RESULTADOS TRIMESTRAL Q3"/>
    <n v="23895"/>
    <s v="45 Dias"/>
    <d v="2022-12-15T00:00:00"/>
  </r>
  <r>
    <s v="REC"/>
    <d v="2023-01-17T00:00:00"/>
    <s v="B1500000233"/>
    <x v="219"/>
    <s v="REC-CONSULTORIA PARA EVALUACION DE TALENTOS"/>
    <n v="896922.72"/>
    <s v="45 Dias"/>
    <d v="2023-03-03T00:00:00"/>
  </r>
  <r>
    <s v="FEM"/>
    <d v="2022-10-21T00:00:00"/>
    <s v="B1500000243"/>
    <x v="220"/>
    <s v="FEM-ADQUISICION DE INSUMOS ALIMENTICIOS PARA USO DEL RECINTO"/>
    <n v="52336.6"/>
    <s v="45 Dias"/>
    <d v="2022-12-05T00:00:00"/>
  </r>
  <r>
    <s v="FEM"/>
    <d v="2022-11-28T00:00:00"/>
    <s v="B1500000254"/>
    <x v="220"/>
    <s v="FEM-ADQUISICION DE INSUMOS ALIMENTICIOS PARA USO DEL RECINTO"/>
    <n v="80056"/>
    <s v="45 Dias"/>
    <d v="2023-01-12T00:00:00"/>
  </r>
  <r>
    <s v="FEM"/>
    <d v="2023-01-11T00:00:00"/>
    <s v="B1500000262"/>
    <x v="220"/>
    <s v="FEM- COMPRA DE ALIMENTOS PARA EL RECINTO. (PENDIENTE DE RECIBIR EXPEDIENTE)"/>
    <n v="32016"/>
    <s v="45 Dias"/>
    <d v="2023-02-25T00:00:00"/>
  </r>
  <r>
    <s v="FEM"/>
    <d v="2023-02-13T00:00:00"/>
    <s v="B1500000265"/>
    <x v="220"/>
    <s v="FEM- COMPRA DE ALIMENTOS PARA EL RECINTO"/>
    <n v="37154.400000000001"/>
    <s v="45 Dias"/>
    <d v="2023-03-30T00:00:00"/>
  </r>
  <r>
    <s v="   "/>
    <d v="2016-12-31T00:00:00"/>
    <s v="A010010010200000201"/>
    <x v="221"/>
    <s v="    EMH-fact A010010010200000201/EMH/V.R.O/ periodo 2013"/>
    <n v="15104"/>
    <s v="45 Dias"/>
    <d v="2017-02-14T00:00:00"/>
  </r>
  <r>
    <s v="JVM"/>
    <d v="2022-12-23T00:00:00"/>
    <s v="B1500002796"/>
    <x v="222"/>
    <s v="JVM-SERVICIO DE MANTENIMIENTO DE VEHULOS DEL RECINTO"/>
    <n v="7900.01"/>
    <s v="45 Dias"/>
    <d v="2023-02-06T00:00:00"/>
  </r>
  <r>
    <s v="JVM"/>
    <d v="2023-02-13T00:00:00"/>
    <s v="B1500002832"/>
    <x v="222"/>
    <s v="JVM-SERVICIO DE MANTENIMIENTO DE VEHULOS DEL RECINTO"/>
    <n v="86855"/>
    <s v="45 Dias"/>
    <d v="2023-03-30T00:00:00"/>
  </r>
  <r>
    <s v="JVM"/>
    <d v="2023-02-17T00:00:00"/>
    <s v="B1500002840"/>
    <x v="222"/>
    <s v="JVM-SERVICIO DE MANTENIMIENTO DE VEHULOS DEL RECINTO"/>
    <n v="71245"/>
    <s v="45 Dias"/>
    <d v="2023-04-03T00:00:00"/>
  </r>
  <r>
    <s v="JVM"/>
    <d v="2022-11-10T00:00:00"/>
    <s v="B1500000272"/>
    <x v="223"/>
    <s v="JVM-COMPRA DE ALIMENTOS Y BEBIDAS PARA USO DEL RECINTO. OR-2020-00109"/>
    <n v="63710"/>
    <s v="45 Dias"/>
    <d v="2022-12-25T00:00:00"/>
  </r>
  <r>
    <s v="FEM"/>
    <d v="2023-01-25T00:00:00"/>
    <s v="B1500000406"/>
    <x v="224"/>
    <s v="FEM- COMPRA DE ALIMENTOS PARA EL RECINTO."/>
    <n v="56255"/>
    <s v="45 Dias"/>
    <d v="2023-03-11T00:00:00"/>
  </r>
  <r>
    <s v="REC"/>
    <d v="2022-12-16T00:00:00"/>
    <s v="B1500002316"/>
    <x v="225"/>
    <s v="REC-MANT. Y REP. DE AIRES ACONDICIONADOS DEL RECINTO FEM Y EMH"/>
    <n v="320000"/>
    <s v="45 Dias"/>
    <d v="2023-01-30T00:00:00"/>
  </r>
  <r>
    <s v="REC"/>
    <d v="2023-01-31T00:00:00"/>
    <s v="B1500000060"/>
    <x v="226"/>
    <s v="REC- SERVICIO DE VIGILANCIA. ENERO 2023"/>
    <n v="111471"/>
    <s v="45 Dias"/>
    <d v="2023-03-17T00:00:00"/>
  </r>
  <r>
    <s v="REC"/>
    <d v="2023-02-28T00:00:00"/>
    <s v="B1500000062"/>
    <x v="226"/>
    <s v="REC- SERVICIO DE VIGILANCIA ISFODOSU, EMH, LNNM Y JVM"/>
    <n v="741021.12"/>
    <s v="45 Dias"/>
    <d v="2023-04-14T00:00:00"/>
  </r>
  <r>
    <s v="REC"/>
    <d v="2022-09-26T00:00:00"/>
    <s v="B1500000473"/>
    <x v="227"/>
    <s v="REC-CONTRATACION DE CAPACITACIONES VARIAS PARA EMPLEADOS DE LA RECTORIA"/>
    <n v="169000"/>
    <s v="45 Dias"/>
    <d v="2022-11-10T00:00:00"/>
  </r>
  <r>
    <s v="JVM"/>
    <d v="2022-09-08T00:00:00"/>
    <s v="B1500000111"/>
    <x v="228"/>
    <s v="JVM-SERVICIO DE IMPRESION PARA DIVERSAS ACTIVIDADES"/>
    <n v="118377.60000000001"/>
    <s v="45 Dias"/>
    <d v="2022-10-23T00:00:00"/>
  </r>
  <r>
    <s v="JVM"/>
    <d v="2022-10-18T00:00:00"/>
    <s v="B1500000112"/>
    <x v="228"/>
    <s v="JVM-IMPRESION DE MATERIAL"/>
    <n v="59188.800000000003"/>
    <s v="45 Dias"/>
    <d v="2022-12-02T00:00:00"/>
  </r>
  <r>
    <s v="REC"/>
    <d v="2023-02-11T00:00:00"/>
    <s v="B1500010599"/>
    <x v="229"/>
    <s v="REC-SERVICIO DE INTERNET RECINTO LNM USD2,657.07 A  UNA TASA  DE RD$55.8229"/>
    <n v="148324.78"/>
    <s v="45 Dias"/>
    <d v="2023-03-28T00:00:00"/>
  </r>
  <r>
    <s v="REC"/>
    <d v="2015-11-16T00:00:00"/>
    <s v="A010010011500000354"/>
    <x v="230"/>
    <s v="REC-REFRIGERIO Y ALMUERZO REUNION EQUIPO DE COMPRAS TODOS LOS RECINTOS"/>
    <n v="23735.7"/>
    <s v="45 Dias"/>
    <d v="2015-12-31T00:00:00"/>
  </r>
  <r>
    <s v="UM-"/>
    <d v="2022-11-30T00:00:00"/>
    <s v="B1500000017"/>
    <x v="231"/>
    <s v="UM-MATERIALES DE LIMPIEZA"/>
    <n v="421446.56"/>
    <s v="45 Dias"/>
    <d v="2023-01-14T00:00:00"/>
  </r>
  <r>
    <s v="EMH"/>
    <d v="2022-12-05T00:00:00"/>
    <s v="B1500000018"/>
    <x v="231"/>
    <s v="EMH-POR ADQUISICION DE CARNES PARA EL RECINTO. OR-2022-00606"/>
    <n v="131315.35"/>
    <s v="45 Dias"/>
    <d v="2023-01-19T00:00:00"/>
  </r>
  <r>
    <s v="FEM"/>
    <d v="2023-01-16T00:00:00"/>
    <s v="B1500000028"/>
    <x v="231"/>
    <s v="FEM- COMPRA DE ALIMENTOS PARA EL RECINTO. (PENDIENTE DE RECIBIR EXPEDIENTE)"/>
    <n v="31903"/>
    <s v="45 Dias"/>
    <d v="2023-03-02T00:00:00"/>
  </r>
  <r>
    <s v="FEM"/>
    <d v="2023-01-16T00:00:00"/>
    <s v="B1500000029"/>
    <x v="231"/>
    <s v="FEM- COMPRA DE ALIMENTOS PARA EL RECINTO."/>
    <n v="10370"/>
    <s v="45 Dias"/>
    <d v="2023-03-02T00:00:00"/>
  </r>
  <r>
    <s v="EMH"/>
    <d v="2023-01-23T00:00:00"/>
    <s v="B1500000032"/>
    <x v="231"/>
    <s v="EMH- COMPRA DE ALIMENTOS PARA EL RECINTO."/>
    <n v="141164.66"/>
    <s v="45 Dias"/>
    <d v="2023-03-09T00:00:00"/>
  </r>
  <r>
    <s v="UM-"/>
    <d v="2023-01-25T00:00:00"/>
    <s v="B1500000031"/>
    <x v="231"/>
    <s v="UM- COMPRA DE ALIMENTOS.  (PENDIENTE DE RECIBIR EXPEDIENTE)"/>
    <n v="12756.68"/>
    <s v="45 Dias"/>
    <d v="2023-03-11T00:00:00"/>
  </r>
  <r>
    <s v="UM-"/>
    <d v="2023-01-25T00:00:00"/>
    <s v="B1500000030"/>
    <x v="231"/>
    <s v="UM- COMPRA DE MATERIAL DE LIMPIEZA.  (PENDIENTE DE RECIBIR EXPEDIENTE)"/>
    <n v="181254.96"/>
    <s v="45 Dias"/>
    <d v="2023-03-11T00:00:00"/>
  </r>
  <r>
    <s v="FEM"/>
    <d v="2023-01-31T00:00:00"/>
    <s v="B1500000036"/>
    <x v="231"/>
    <s v="FEM- COMPRA DE ALIMENTOS.  (PENDIENTE DE RECIBIR EXPEDIENTE)"/>
    <n v="13720.65"/>
    <s v="45 Dias"/>
    <d v="2023-03-17T00:00:00"/>
  </r>
  <r>
    <s v="FEM"/>
    <d v="2023-01-31T00:00:00"/>
    <s v="B1500000035"/>
    <x v="231"/>
    <s v="FEM- COMPRA DE ALIMENTOS."/>
    <n v="20325.2"/>
    <s v="45 Dias"/>
    <d v="2023-03-17T00:00:00"/>
  </r>
  <r>
    <s v="UM-"/>
    <d v="2023-02-07T00:00:00"/>
    <s v="B1500000034"/>
    <x v="231"/>
    <s v="UM- ARTICULOS DE LIMPIEZA"/>
    <n v="21183.360000000001"/>
    <s v="45 Dias"/>
    <d v="2023-03-24T00:00:00"/>
  </r>
  <r>
    <s v="FEM"/>
    <d v="2023-02-08T00:00:00"/>
    <s v="B1500000037"/>
    <x v="231"/>
    <s v="FEM- COMPRA DE ALIMENTOS PARA LOS ESTUDIANTES"/>
    <n v="6738.56"/>
    <s v="45 Dias"/>
    <d v="2023-03-25T00:00:00"/>
  </r>
  <r>
    <s v="FEM"/>
    <d v="2023-02-08T00:00:00"/>
    <s v="B1500000038"/>
    <x v="231"/>
    <s v="FEM- COMPRA DE ALIMENTOS PARA LOS ESTUDIANTES"/>
    <n v="13878.72"/>
    <s v="45 Dias"/>
    <d v="2023-03-25T00:00:00"/>
  </r>
  <r>
    <s v="EMH"/>
    <d v="2023-02-08T00:00:00"/>
    <s v="B1500000041"/>
    <x v="231"/>
    <s v="EMH- COMPRA DE ALIMENTOS PARA LOS ESTUDIANTES"/>
    <n v="164538"/>
    <s v="45 Dias"/>
    <d v="2023-03-25T00:00:00"/>
  </r>
  <r>
    <s v="EMH"/>
    <d v="2023-02-14T00:00:00"/>
    <s v="B1500000040"/>
    <x v="231"/>
    <s v="EMH-ALIMENTOS P/LOS ESTUDIANTES"/>
    <n v="64782"/>
    <s v="45 Dias"/>
    <d v="2023-03-31T00:00:00"/>
  </r>
  <r>
    <s v="UM-"/>
    <d v="2023-02-28T00:00:00"/>
    <s v="B1500000042"/>
    <x v="231"/>
    <s v="UM-MATERIALES DE LIMPIEZA"/>
    <n v="320263.03000000003"/>
    <s v="45 Dias"/>
    <d v="2023-04-14T00:00:00"/>
  </r>
  <r>
    <s v="UM-"/>
    <d v="2023-02-28T00:00:00"/>
    <s v="B1500000043"/>
    <x v="231"/>
    <s v="UM-ALIMENTOS PARA LOS ESTUDIANTES DEL RECINTO"/>
    <n v="23402.66"/>
    <s v="45 Dias"/>
    <d v="2023-04-14T00:00:00"/>
  </r>
  <r>
    <s v="REC"/>
    <d v="2023-02-03T00:00:00"/>
    <s v="B1500000172"/>
    <x v="232"/>
    <s v="REC-ADQUISICION DE GASOIL OPTIMO PARA PLANTA ELECTRICA"/>
    <n v="83040"/>
    <s v="45 Dias"/>
    <d v="2023-03-2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E01A4F-A28D-4089-973A-787230BB52C8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37" firstHeaderRow="1" firstDataRow="1" firstDataCol="1"/>
  <pivotFields count="8">
    <pivotField showAll="0"/>
    <pivotField numFmtId="164" showAll="0"/>
    <pivotField showAll="0"/>
    <pivotField axis="axisRow" showAl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m="1" x="233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t="default"/>
      </items>
    </pivotField>
    <pivotField showAll="0"/>
    <pivotField dataField="1" numFmtId="43" showAll="0"/>
    <pivotField showAll="0"/>
    <pivotField numFmtId="14" showAll="0"/>
  </pivotFields>
  <rowFields count="1">
    <field x="3"/>
  </rowFields>
  <rowItems count="2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 t="grand">
      <x/>
    </i>
  </rowItems>
  <colItems count="1">
    <i/>
  </colItems>
  <dataFields count="1">
    <dataField name="Suma de Monto de la Deuda RD$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DDBB-92ED-4BF9-B447-1EE49FC59CE1}">
  <dimension ref="A3:E238"/>
  <sheetViews>
    <sheetView topLeftCell="A103" workbookViewId="0">
      <selection activeCell="B127" sqref="B127"/>
    </sheetView>
  </sheetViews>
  <sheetFormatPr baseColWidth="10" defaultRowHeight="15" x14ac:dyDescent="0.25"/>
  <cols>
    <col min="1" max="1" width="45.28515625" bestFit="1" customWidth="1"/>
    <col min="2" max="2" width="30.140625" style="27" bestFit="1" customWidth="1"/>
    <col min="3" max="4" width="13.140625" style="27" bestFit="1" customWidth="1"/>
    <col min="5" max="5" width="15.140625" customWidth="1"/>
  </cols>
  <sheetData>
    <row r="3" spans="1:5" x14ac:dyDescent="0.25">
      <c r="A3" s="24" t="s">
        <v>1366</v>
      </c>
      <c r="B3" t="s">
        <v>1368</v>
      </c>
    </row>
    <row r="4" spans="1:5" x14ac:dyDescent="0.25">
      <c r="A4" s="25" t="s">
        <v>854</v>
      </c>
      <c r="B4" s="26">
        <v>320960</v>
      </c>
      <c r="C4" s="27">
        <v>320960</v>
      </c>
      <c r="D4" s="27">
        <v>320960</v>
      </c>
      <c r="E4" s="28">
        <f>+C4-D4</f>
        <v>0</v>
      </c>
    </row>
    <row r="5" spans="1:5" x14ac:dyDescent="0.25">
      <c r="A5" s="25" t="s">
        <v>0</v>
      </c>
      <c r="B5" s="26">
        <v>63328</v>
      </c>
      <c r="C5" s="27">
        <v>63328</v>
      </c>
      <c r="D5" s="27">
        <v>63328</v>
      </c>
      <c r="E5" s="28">
        <f t="shared" ref="E5:E68" si="0">+C5-D5</f>
        <v>0</v>
      </c>
    </row>
    <row r="6" spans="1:5" x14ac:dyDescent="0.25">
      <c r="A6" s="25" t="s">
        <v>1</v>
      </c>
      <c r="B6" s="26">
        <v>97137.600000000006</v>
      </c>
      <c r="C6" s="27">
        <v>97137.600000000006</v>
      </c>
      <c r="D6" s="27">
        <v>97137.600000000006</v>
      </c>
      <c r="E6" s="28">
        <f t="shared" si="0"/>
        <v>0</v>
      </c>
    </row>
    <row r="7" spans="1:5" x14ac:dyDescent="0.25">
      <c r="A7" s="25" t="s">
        <v>2</v>
      </c>
      <c r="B7" s="26">
        <v>338450.52</v>
      </c>
      <c r="C7" s="27">
        <v>338450.52</v>
      </c>
      <c r="D7" s="27">
        <v>338450.52</v>
      </c>
      <c r="E7" s="28">
        <f t="shared" si="0"/>
        <v>0</v>
      </c>
    </row>
    <row r="8" spans="1:5" x14ac:dyDescent="0.25">
      <c r="A8" s="25" t="s">
        <v>3</v>
      </c>
      <c r="B8" s="26">
        <v>137480</v>
      </c>
      <c r="C8" s="27">
        <v>137480</v>
      </c>
      <c r="D8" s="27">
        <v>137480</v>
      </c>
      <c r="E8" s="28">
        <f t="shared" si="0"/>
        <v>0</v>
      </c>
    </row>
    <row r="9" spans="1:5" x14ac:dyDescent="0.25">
      <c r="A9" s="25" t="s">
        <v>4</v>
      </c>
      <c r="B9" s="26">
        <v>168370.3</v>
      </c>
      <c r="C9" s="27">
        <v>168370.3</v>
      </c>
      <c r="D9" s="27">
        <v>168370.3</v>
      </c>
      <c r="E9" s="28">
        <f t="shared" si="0"/>
        <v>0</v>
      </c>
    </row>
    <row r="10" spans="1:5" x14ac:dyDescent="0.25">
      <c r="A10" s="25" t="s">
        <v>5</v>
      </c>
      <c r="B10" s="26">
        <v>53175</v>
      </c>
      <c r="C10" s="27">
        <v>53175</v>
      </c>
      <c r="D10" s="27">
        <v>53175</v>
      </c>
      <c r="E10" s="28">
        <f t="shared" si="0"/>
        <v>0</v>
      </c>
    </row>
    <row r="11" spans="1:5" x14ac:dyDescent="0.25">
      <c r="A11" s="25" t="s">
        <v>6</v>
      </c>
      <c r="B11" s="26">
        <v>1188684.8</v>
      </c>
      <c r="C11" s="27">
        <v>1188684.8</v>
      </c>
      <c r="D11" s="27">
        <v>1188684.8</v>
      </c>
      <c r="E11" s="28">
        <f t="shared" si="0"/>
        <v>0</v>
      </c>
    </row>
    <row r="12" spans="1:5" x14ac:dyDescent="0.25">
      <c r="A12" s="25" t="s">
        <v>843</v>
      </c>
      <c r="B12" s="26">
        <v>41521.839999999997</v>
      </c>
      <c r="C12" s="27">
        <v>41521.839999999997</v>
      </c>
      <c r="D12" s="27">
        <v>41521.839999999997</v>
      </c>
      <c r="E12" s="28">
        <f t="shared" si="0"/>
        <v>0</v>
      </c>
    </row>
    <row r="13" spans="1:5" x14ac:dyDescent="0.25">
      <c r="A13" s="25" t="s">
        <v>7</v>
      </c>
      <c r="B13" s="26">
        <v>65050</v>
      </c>
      <c r="C13" s="27">
        <v>65050</v>
      </c>
      <c r="D13" s="27">
        <v>65050</v>
      </c>
      <c r="E13" s="28">
        <f t="shared" si="0"/>
        <v>0</v>
      </c>
    </row>
    <row r="14" spans="1:5" x14ac:dyDescent="0.25">
      <c r="A14" s="25" t="s">
        <v>8</v>
      </c>
      <c r="B14" s="26">
        <v>134190.78</v>
      </c>
      <c r="C14" s="27">
        <v>134190.78</v>
      </c>
      <c r="D14" s="27">
        <v>134190.78</v>
      </c>
      <c r="E14" s="28">
        <f t="shared" si="0"/>
        <v>0</v>
      </c>
    </row>
    <row r="15" spans="1:5" x14ac:dyDescent="0.25">
      <c r="A15" s="25" t="s">
        <v>9</v>
      </c>
      <c r="B15" s="26">
        <v>94889.7</v>
      </c>
      <c r="C15" s="27">
        <v>94889.7</v>
      </c>
      <c r="D15" s="27">
        <v>94889.7</v>
      </c>
      <c r="E15" s="28">
        <f t="shared" si="0"/>
        <v>0</v>
      </c>
    </row>
    <row r="16" spans="1:5" x14ac:dyDescent="0.25">
      <c r="A16" s="25" t="s">
        <v>872</v>
      </c>
      <c r="B16" s="26">
        <v>160500.03</v>
      </c>
      <c r="C16" s="27">
        <v>160500.03</v>
      </c>
      <c r="D16" s="27">
        <v>160500.03</v>
      </c>
      <c r="E16" s="28">
        <f t="shared" si="0"/>
        <v>0</v>
      </c>
    </row>
    <row r="17" spans="1:5" x14ac:dyDescent="0.25">
      <c r="A17" s="25" t="s">
        <v>875</v>
      </c>
      <c r="B17" s="26">
        <v>116740</v>
      </c>
      <c r="C17" s="27">
        <v>116740</v>
      </c>
      <c r="D17" s="27">
        <v>116740</v>
      </c>
      <c r="E17" s="28">
        <f t="shared" si="0"/>
        <v>0</v>
      </c>
    </row>
    <row r="18" spans="1:5" x14ac:dyDescent="0.25">
      <c r="A18" s="25" t="s">
        <v>10</v>
      </c>
      <c r="B18" s="26">
        <v>184800</v>
      </c>
      <c r="C18" s="27">
        <v>184800</v>
      </c>
      <c r="D18" s="27">
        <v>184800</v>
      </c>
      <c r="E18" s="28">
        <f t="shared" si="0"/>
        <v>0</v>
      </c>
    </row>
    <row r="19" spans="1:5" x14ac:dyDescent="0.25">
      <c r="A19" s="25" t="s">
        <v>1194</v>
      </c>
      <c r="B19" s="26">
        <v>60792</v>
      </c>
      <c r="C19" s="27">
        <v>60792</v>
      </c>
      <c r="D19" s="27">
        <v>60792</v>
      </c>
      <c r="E19" s="28">
        <f t="shared" si="0"/>
        <v>0</v>
      </c>
    </row>
    <row r="20" spans="1:5" x14ac:dyDescent="0.25">
      <c r="A20" s="25" t="s">
        <v>11</v>
      </c>
      <c r="B20" s="26">
        <v>25000</v>
      </c>
      <c r="C20" s="27">
        <v>25000</v>
      </c>
      <c r="D20" s="27">
        <v>25000</v>
      </c>
      <c r="E20" s="28">
        <f t="shared" si="0"/>
        <v>0</v>
      </c>
    </row>
    <row r="21" spans="1:5" x14ac:dyDescent="0.25">
      <c r="A21" s="25" t="s">
        <v>1196</v>
      </c>
      <c r="B21" s="26">
        <v>90958.05</v>
      </c>
      <c r="C21" s="27">
        <v>90958.05</v>
      </c>
      <c r="D21" s="27">
        <v>90958.05</v>
      </c>
      <c r="E21" s="28">
        <f t="shared" si="0"/>
        <v>0</v>
      </c>
    </row>
    <row r="22" spans="1:5" x14ac:dyDescent="0.25">
      <c r="A22" s="25" t="s">
        <v>12</v>
      </c>
      <c r="B22" s="26">
        <v>20000</v>
      </c>
      <c r="C22" s="27">
        <v>20000</v>
      </c>
      <c r="D22" s="27">
        <v>20000</v>
      </c>
      <c r="E22" s="28">
        <f t="shared" si="0"/>
        <v>0</v>
      </c>
    </row>
    <row r="23" spans="1:5" x14ac:dyDescent="0.25">
      <c r="A23" s="25" t="s">
        <v>1198</v>
      </c>
      <c r="B23" s="26">
        <v>45440</v>
      </c>
      <c r="C23" s="27">
        <v>45440</v>
      </c>
      <c r="D23" s="27">
        <v>45440</v>
      </c>
      <c r="E23" s="28">
        <f t="shared" si="0"/>
        <v>0</v>
      </c>
    </row>
    <row r="24" spans="1:5" x14ac:dyDescent="0.25">
      <c r="A24" s="25" t="s">
        <v>13</v>
      </c>
      <c r="B24" s="26">
        <v>683424</v>
      </c>
      <c r="C24" s="27">
        <v>683424</v>
      </c>
      <c r="D24" s="27">
        <v>683424</v>
      </c>
      <c r="E24" s="28">
        <f t="shared" si="0"/>
        <v>0</v>
      </c>
    </row>
    <row r="25" spans="1:5" x14ac:dyDescent="0.25">
      <c r="A25" s="25" t="s">
        <v>14</v>
      </c>
      <c r="B25" s="26">
        <v>50988.37</v>
      </c>
      <c r="C25" s="27">
        <v>50988.37</v>
      </c>
      <c r="D25" s="27">
        <v>50988.37</v>
      </c>
      <c r="E25" s="28">
        <f t="shared" si="0"/>
        <v>0</v>
      </c>
    </row>
    <row r="26" spans="1:5" x14ac:dyDescent="0.25">
      <c r="A26" s="25" t="s">
        <v>15</v>
      </c>
      <c r="B26" s="26">
        <v>48000.63</v>
      </c>
      <c r="C26" s="27">
        <v>48000.63</v>
      </c>
      <c r="D26" s="27">
        <v>48000.63</v>
      </c>
      <c r="E26" s="28">
        <f t="shared" si="0"/>
        <v>0</v>
      </c>
    </row>
    <row r="27" spans="1:5" x14ac:dyDescent="0.25">
      <c r="A27" s="25" t="s">
        <v>888</v>
      </c>
      <c r="B27" s="26">
        <v>318600</v>
      </c>
      <c r="C27" s="27">
        <v>318600</v>
      </c>
      <c r="D27" s="27">
        <v>318600</v>
      </c>
      <c r="E27" s="28">
        <f t="shared" si="0"/>
        <v>0</v>
      </c>
    </row>
    <row r="28" spans="1:5" x14ac:dyDescent="0.25">
      <c r="A28" s="25" t="s">
        <v>16</v>
      </c>
      <c r="B28" s="26">
        <v>12036</v>
      </c>
      <c r="C28" s="27">
        <v>12036</v>
      </c>
      <c r="D28" s="27">
        <v>12036</v>
      </c>
      <c r="E28" s="28">
        <f t="shared" si="0"/>
        <v>0</v>
      </c>
    </row>
    <row r="29" spans="1:5" x14ac:dyDescent="0.25">
      <c r="A29" s="25" t="s">
        <v>17</v>
      </c>
      <c r="B29" s="26">
        <v>15600</v>
      </c>
      <c r="C29" s="27">
        <v>15600</v>
      </c>
      <c r="D29" s="27">
        <v>15600</v>
      </c>
      <c r="E29" s="28">
        <f t="shared" si="0"/>
        <v>0</v>
      </c>
    </row>
    <row r="30" spans="1:5" x14ac:dyDescent="0.25">
      <c r="A30" s="25" t="s">
        <v>18</v>
      </c>
      <c r="B30" s="26">
        <v>15538.48</v>
      </c>
      <c r="C30" s="27">
        <v>15538.48</v>
      </c>
      <c r="D30" s="27">
        <v>15538.48</v>
      </c>
      <c r="E30" s="28">
        <f t="shared" si="0"/>
        <v>0</v>
      </c>
    </row>
    <row r="31" spans="1:5" x14ac:dyDescent="0.25">
      <c r="A31" s="25" t="s">
        <v>19</v>
      </c>
      <c r="B31" s="26">
        <v>24756.400000000001</v>
      </c>
      <c r="C31" s="27">
        <v>24756.400000000001</v>
      </c>
      <c r="D31" s="27">
        <v>24756.400000000001</v>
      </c>
      <c r="E31" s="28">
        <f t="shared" si="0"/>
        <v>0</v>
      </c>
    </row>
    <row r="32" spans="1:5" x14ac:dyDescent="0.25">
      <c r="A32" s="25" t="s">
        <v>1202</v>
      </c>
      <c r="B32" s="26">
        <v>318600</v>
      </c>
      <c r="C32" s="27">
        <v>318600</v>
      </c>
      <c r="D32" s="27">
        <v>318600</v>
      </c>
      <c r="E32" s="28">
        <f t="shared" si="0"/>
        <v>0</v>
      </c>
    </row>
    <row r="33" spans="1:5" x14ac:dyDescent="0.25">
      <c r="A33" s="25" t="s">
        <v>20</v>
      </c>
      <c r="B33" s="26">
        <v>45970.74</v>
      </c>
      <c r="C33" s="27">
        <v>45970.74</v>
      </c>
      <c r="D33" s="27">
        <v>45970.74</v>
      </c>
      <c r="E33" s="28">
        <f t="shared" si="0"/>
        <v>0</v>
      </c>
    </row>
    <row r="34" spans="1:5" x14ac:dyDescent="0.25">
      <c r="A34" s="25" t="s">
        <v>21</v>
      </c>
      <c r="B34" s="26">
        <v>558884.52</v>
      </c>
      <c r="C34" s="27">
        <v>558884.52</v>
      </c>
      <c r="D34" s="27">
        <v>558884.52</v>
      </c>
      <c r="E34" s="28">
        <f t="shared" si="0"/>
        <v>0</v>
      </c>
    </row>
    <row r="35" spans="1:5" x14ac:dyDescent="0.25">
      <c r="A35" s="25" t="s">
        <v>893</v>
      </c>
      <c r="B35" s="26">
        <v>150642.34</v>
      </c>
      <c r="C35" s="27">
        <v>150642.34</v>
      </c>
      <c r="D35" s="27">
        <v>150642.34</v>
      </c>
      <c r="E35" s="28">
        <f t="shared" si="0"/>
        <v>0</v>
      </c>
    </row>
    <row r="36" spans="1:5" x14ac:dyDescent="0.25">
      <c r="A36" s="25" t="s">
        <v>22</v>
      </c>
      <c r="B36" s="26">
        <v>29000.01</v>
      </c>
      <c r="C36" s="27">
        <v>29000.01</v>
      </c>
      <c r="D36" s="27">
        <v>29000.01</v>
      </c>
      <c r="E36" s="28">
        <f t="shared" si="0"/>
        <v>0</v>
      </c>
    </row>
    <row r="37" spans="1:5" x14ac:dyDescent="0.25">
      <c r="A37" s="25" t="s">
        <v>1205</v>
      </c>
      <c r="B37" s="26">
        <v>75000</v>
      </c>
      <c r="C37" s="27">
        <v>75000</v>
      </c>
      <c r="D37" s="27">
        <v>75000</v>
      </c>
      <c r="E37" s="28">
        <f t="shared" si="0"/>
        <v>0</v>
      </c>
    </row>
    <row r="38" spans="1:5" x14ac:dyDescent="0.25">
      <c r="A38" s="25" t="s">
        <v>23</v>
      </c>
      <c r="B38" s="26">
        <v>45878.400000000001</v>
      </c>
      <c r="C38" s="27">
        <v>45878.400000000001</v>
      </c>
      <c r="D38" s="27">
        <v>45878.400000000001</v>
      </c>
      <c r="E38" s="28">
        <f t="shared" si="0"/>
        <v>0</v>
      </c>
    </row>
    <row r="39" spans="1:5" x14ac:dyDescent="0.25">
      <c r="A39" s="25" t="s">
        <v>24</v>
      </c>
      <c r="B39" s="26">
        <v>15939</v>
      </c>
      <c r="C39" s="27">
        <v>15939</v>
      </c>
      <c r="D39" s="27">
        <v>15939</v>
      </c>
      <c r="E39" s="28">
        <f t="shared" si="0"/>
        <v>0</v>
      </c>
    </row>
    <row r="40" spans="1:5" x14ac:dyDescent="0.25">
      <c r="A40" s="25" t="s">
        <v>25</v>
      </c>
      <c r="B40" s="26">
        <v>61900.02</v>
      </c>
      <c r="C40" s="27">
        <v>61900.02</v>
      </c>
      <c r="D40" s="27">
        <v>61900.02</v>
      </c>
      <c r="E40" s="28">
        <f t="shared" si="0"/>
        <v>0</v>
      </c>
    </row>
    <row r="41" spans="1:5" x14ac:dyDescent="0.25">
      <c r="A41" s="25" t="s">
        <v>26</v>
      </c>
      <c r="B41" s="26">
        <v>802337.76</v>
      </c>
      <c r="C41" s="27">
        <v>802337.76</v>
      </c>
      <c r="D41" s="27">
        <v>802337.76</v>
      </c>
      <c r="E41" s="28">
        <f t="shared" si="0"/>
        <v>0</v>
      </c>
    </row>
    <row r="42" spans="1:5" x14ac:dyDescent="0.25">
      <c r="A42" s="25" t="s">
        <v>27</v>
      </c>
      <c r="B42" s="26">
        <v>1093021.04</v>
      </c>
      <c r="C42" s="27">
        <v>1093021.04</v>
      </c>
      <c r="D42" s="27">
        <v>1093021.04</v>
      </c>
      <c r="E42" s="28">
        <f t="shared" si="0"/>
        <v>0</v>
      </c>
    </row>
    <row r="43" spans="1:5" x14ac:dyDescent="0.25">
      <c r="A43" s="25" t="s">
        <v>28</v>
      </c>
      <c r="B43" s="26">
        <v>257294.99</v>
      </c>
      <c r="C43" s="27">
        <v>257294.99</v>
      </c>
      <c r="D43" s="27">
        <v>257294.99</v>
      </c>
      <c r="E43" s="28">
        <f t="shared" si="0"/>
        <v>0</v>
      </c>
    </row>
    <row r="44" spans="1:5" x14ac:dyDescent="0.25">
      <c r="A44" s="25" t="s">
        <v>29</v>
      </c>
      <c r="B44" s="26">
        <v>152166.72</v>
      </c>
      <c r="C44" s="27">
        <v>152166.72</v>
      </c>
      <c r="D44" s="27">
        <v>152166.72</v>
      </c>
      <c r="E44" s="28">
        <f t="shared" si="0"/>
        <v>0</v>
      </c>
    </row>
    <row r="45" spans="1:5" x14ac:dyDescent="0.25">
      <c r="A45" s="25" t="s">
        <v>1209</v>
      </c>
      <c r="B45" s="26">
        <v>64968.32</v>
      </c>
      <c r="C45" s="27">
        <v>64968.31</v>
      </c>
      <c r="D45" s="27">
        <v>64968.32</v>
      </c>
      <c r="E45" s="28">
        <f t="shared" si="0"/>
        <v>-1.0000000002037268E-2</v>
      </c>
    </row>
    <row r="46" spans="1:5" x14ac:dyDescent="0.25">
      <c r="A46" s="25" t="s">
        <v>30</v>
      </c>
      <c r="B46" s="26">
        <v>759186.35</v>
      </c>
      <c r="C46" s="27">
        <v>759186.35</v>
      </c>
      <c r="D46" s="27">
        <v>759186.35</v>
      </c>
      <c r="E46" s="28">
        <f t="shared" si="0"/>
        <v>0</v>
      </c>
    </row>
    <row r="47" spans="1:5" x14ac:dyDescent="0.25">
      <c r="A47" s="25" t="s">
        <v>31</v>
      </c>
      <c r="B47" s="26">
        <v>538798.71000000008</v>
      </c>
      <c r="C47" s="27">
        <v>538798.68999999994</v>
      </c>
      <c r="D47" s="27">
        <v>538798.71000000008</v>
      </c>
      <c r="E47" s="28">
        <f t="shared" si="0"/>
        <v>-2.0000000135041773E-2</v>
      </c>
    </row>
    <row r="48" spans="1:5" x14ac:dyDescent="0.25">
      <c r="A48" s="25" t="s">
        <v>32</v>
      </c>
      <c r="B48" s="26">
        <v>104430</v>
      </c>
      <c r="C48" s="27">
        <v>104430</v>
      </c>
      <c r="D48" s="27">
        <v>104430</v>
      </c>
      <c r="E48" s="28">
        <f t="shared" si="0"/>
        <v>0</v>
      </c>
    </row>
    <row r="49" spans="1:5" x14ac:dyDescent="0.25">
      <c r="A49" s="25" t="s">
        <v>33</v>
      </c>
      <c r="B49" s="26">
        <v>53362.21</v>
      </c>
      <c r="C49" s="27">
        <v>53362.21</v>
      </c>
      <c r="D49" s="27">
        <v>53362.21</v>
      </c>
      <c r="E49" s="28">
        <f t="shared" si="0"/>
        <v>0</v>
      </c>
    </row>
    <row r="50" spans="1:5" x14ac:dyDescent="0.25">
      <c r="A50" s="25" t="s">
        <v>903</v>
      </c>
      <c r="B50" s="26">
        <v>437999.95</v>
      </c>
      <c r="C50" s="27">
        <v>437999.95</v>
      </c>
      <c r="D50" s="27">
        <v>437999.95</v>
      </c>
      <c r="E50" s="28">
        <f t="shared" si="0"/>
        <v>0</v>
      </c>
    </row>
    <row r="51" spans="1:5" x14ac:dyDescent="0.25">
      <c r="A51" s="25" t="s">
        <v>34</v>
      </c>
      <c r="B51" s="26">
        <v>106136.22</v>
      </c>
      <c r="C51" s="27">
        <v>106136.22</v>
      </c>
      <c r="D51" s="27">
        <v>106136.22</v>
      </c>
      <c r="E51" s="28">
        <f t="shared" si="0"/>
        <v>0</v>
      </c>
    </row>
    <row r="52" spans="1:5" x14ac:dyDescent="0.25">
      <c r="A52" s="25" t="s">
        <v>906</v>
      </c>
      <c r="B52" s="26">
        <v>44486</v>
      </c>
      <c r="C52" s="27">
        <v>44486</v>
      </c>
      <c r="D52" s="27">
        <v>44486</v>
      </c>
      <c r="E52" s="28">
        <f t="shared" si="0"/>
        <v>0</v>
      </c>
    </row>
    <row r="53" spans="1:5" x14ac:dyDescent="0.25">
      <c r="A53" s="25" t="s">
        <v>1212</v>
      </c>
      <c r="B53" s="26">
        <v>401200</v>
      </c>
      <c r="C53" s="27">
        <v>401200</v>
      </c>
      <c r="D53" s="27">
        <v>401200</v>
      </c>
      <c r="E53" s="28">
        <f t="shared" si="0"/>
        <v>0</v>
      </c>
    </row>
    <row r="54" spans="1:5" x14ac:dyDescent="0.25">
      <c r="A54" s="25" t="s">
        <v>35</v>
      </c>
      <c r="B54" s="26">
        <v>244500</v>
      </c>
      <c r="C54" s="27">
        <v>244500</v>
      </c>
      <c r="D54" s="27">
        <v>244500</v>
      </c>
      <c r="E54" s="28">
        <f t="shared" si="0"/>
        <v>0</v>
      </c>
    </row>
    <row r="55" spans="1:5" x14ac:dyDescent="0.25">
      <c r="A55" s="25" t="s">
        <v>36</v>
      </c>
      <c r="B55" s="26">
        <v>166009.5</v>
      </c>
      <c r="C55" s="27">
        <v>166009.5</v>
      </c>
      <c r="D55" s="27">
        <v>166009.5</v>
      </c>
      <c r="E55" s="28">
        <f t="shared" si="0"/>
        <v>0</v>
      </c>
    </row>
    <row r="56" spans="1:5" x14ac:dyDescent="0.25">
      <c r="A56" s="25" t="s">
        <v>37</v>
      </c>
      <c r="B56" s="26">
        <v>101480</v>
      </c>
      <c r="C56" s="27">
        <v>101480</v>
      </c>
      <c r="D56" s="27">
        <v>101480</v>
      </c>
      <c r="E56" s="28">
        <f t="shared" si="0"/>
        <v>0</v>
      </c>
    </row>
    <row r="57" spans="1:5" x14ac:dyDescent="0.25">
      <c r="A57" s="25" t="s">
        <v>38</v>
      </c>
      <c r="B57" s="26">
        <v>563533.38</v>
      </c>
      <c r="C57" s="27">
        <v>563533.38</v>
      </c>
      <c r="D57" s="27">
        <v>563533.38</v>
      </c>
      <c r="E57" s="28">
        <f t="shared" si="0"/>
        <v>0</v>
      </c>
    </row>
    <row r="58" spans="1:5" x14ac:dyDescent="0.25">
      <c r="A58" s="25" t="s">
        <v>39</v>
      </c>
      <c r="B58" s="26">
        <v>668299.64</v>
      </c>
      <c r="C58" s="27">
        <v>668299.64</v>
      </c>
      <c r="D58" s="27">
        <v>668299.64</v>
      </c>
      <c r="E58" s="28">
        <f t="shared" si="0"/>
        <v>0</v>
      </c>
    </row>
    <row r="59" spans="1:5" x14ac:dyDescent="0.25">
      <c r="A59" s="25" t="s">
        <v>1223</v>
      </c>
      <c r="B59" s="26">
        <v>439845.92</v>
      </c>
      <c r="C59" s="27">
        <v>439845.92</v>
      </c>
      <c r="D59" s="27">
        <v>439845.92</v>
      </c>
      <c r="E59" s="28">
        <f t="shared" si="0"/>
        <v>0</v>
      </c>
    </row>
    <row r="60" spans="1:5" x14ac:dyDescent="0.25">
      <c r="A60" s="25" t="s">
        <v>40</v>
      </c>
      <c r="B60" s="26">
        <v>2504007.25</v>
      </c>
      <c r="C60" s="27">
        <v>2504007.25</v>
      </c>
      <c r="D60" s="27">
        <v>2504007.25</v>
      </c>
      <c r="E60" s="28">
        <f t="shared" si="0"/>
        <v>0</v>
      </c>
    </row>
    <row r="61" spans="1:5" x14ac:dyDescent="0.25">
      <c r="A61" s="25" t="s">
        <v>41</v>
      </c>
      <c r="B61" s="26">
        <v>51684</v>
      </c>
      <c r="C61" s="27">
        <v>51684</v>
      </c>
      <c r="D61" s="27">
        <v>51684</v>
      </c>
      <c r="E61" s="28">
        <f t="shared" si="0"/>
        <v>0</v>
      </c>
    </row>
    <row r="62" spans="1:5" x14ac:dyDescent="0.25">
      <c r="A62" s="25" t="s">
        <v>42</v>
      </c>
      <c r="B62" s="26">
        <v>18000.02</v>
      </c>
      <c r="C62" s="27">
        <v>18000.02</v>
      </c>
      <c r="D62" s="27">
        <v>18000.02</v>
      </c>
      <c r="E62" s="28">
        <f t="shared" si="0"/>
        <v>0</v>
      </c>
    </row>
    <row r="63" spans="1:5" x14ac:dyDescent="0.25">
      <c r="A63" s="25" t="s">
        <v>43</v>
      </c>
      <c r="B63" s="26">
        <v>402695</v>
      </c>
      <c r="C63" s="27">
        <v>402695</v>
      </c>
      <c r="D63" s="27">
        <v>402695</v>
      </c>
      <c r="E63" s="28">
        <f t="shared" si="0"/>
        <v>0</v>
      </c>
    </row>
    <row r="64" spans="1:5" x14ac:dyDescent="0.25">
      <c r="A64" s="25" t="s">
        <v>1225</v>
      </c>
      <c r="B64" s="26">
        <v>950000</v>
      </c>
      <c r="C64" s="27">
        <v>950000</v>
      </c>
      <c r="D64" s="27">
        <v>950000</v>
      </c>
      <c r="E64" s="28">
        <f t="shared" si="0"/>
        <v>0</v>
      </c>
    </row>
    <row r="65" spans="1:5" x14ac:dyDescent="0.25">
      <c r="A65" s="25" t="s">
        <v>44</v>
      </c>
      <c r="B65" s="26">
        <v>89356.449999999983</v>
      </c>
      <c r="C65" s="27">
        <v>89356.44</v>
      </c>
      <c r="D65" s="27">
        <v>89356.449999999983</v>
      </c>
      <c r="E65" s="28">
        <f t="shared" si="0"/>
        <v>-9.9999999802093953E-3</v>
      </c>
    </row>
    <row r="66" spans="1:5" x14ac:dyDescent="0.25">
      <c r="A66" s="25" t="s">
        <v>45</v>
      </c>
      <c r="B66" s="26">
        <v>208506</v>
      </c>
      <c r="C66" s="27">
        <v>208506</v>
      </c>
      <c r="D66" s="27">
        <v>208506</v>
      </c>
      <c r="E66" s="28">
        <f t="shared" si="0"/>
        <v>0</v>
      </c>
    </row>
    <row r="67" spans="1:5" x14ac:dyDescent="0.25">
      <c r="A67" s="25" t="s">
        <v>1231</v>
      </c>
      <c r="B67" s="26">
        <v>27140</v>
      </c>
      <c r="C67" s="27">
        <v>27140</v>
      </c>
      <c r="D67" s="27">
        <v>27140</v>
      </c>
      <c r="E67" s="28">
        <f t="shared" si="0"/>
        <v>0</v>
      </c>
    </row>
    <row r="68" spans="1:5" x14ac:dyDescent="0.25">
      <c r="A68" s="25" t="s">
        <v>46</v>
      </c>
      <c r="B68" s="26">
        <v>58500</v>
      </c>
      <c r="C68" s="27">
        <v>58500</v>
      </c>
      <c r="D68" s="27">
        <v>58500</v>
      </c>
      <c r="E68" s="28">
        <f t="shared" si="0"/>
        <v>0</v>
      </c>
    </row>
    <row r="69" spans="1:5" x14ac:dyDescent="0.25">
      <c r="A69" s="25" t="s">
        <v>47</v>
      </c>
      <c r="B69" s="26">
        <v>58341.09</v>
      </c>
      <c r="C69" s="27">
        <v>58341.09</v>
      </c>
      <c r="D69" s="27">
        <v>58341.09</v>
      </c>
      <c r="E69" s="28">
        <f t="shared" ref="E69:E132" si="1">+C69-D69</f>
        <v>0</v>
      </c>
    </row>
    <row r="70" spans="1:5" x14ac:dyDescent="0.25">
      <c r="A70" s="25" t="s">
        <v>1234</v>
      </c>
      <c r="B70" s="26">
        <v>92842.4</v>
      </c>
      <c r="C70" s="27">
        <v>92842.4</v>
      </c>
      <c r="D70" s="27">
        <v>92842.4</v>
      </c>
      <c r="E70" s="28">
        <f t="shared" si="1"/>
        <v>0</v>
      </c>
    </row>
    <row r="71" spans="1:5" x14ac:dyDescent="0.25">
      <c r="A71" s="25" t="s">
        <v>48</v>
      </c>
      <c r="B71" s="26">
        <v>811722</v>
      </c>
      <c r="C71" s="27">
        <v>811722</v>
      </c>
      <c r="D71" s="27">
        <v>811722</v>
      </c>
      <c r="E71" s="28">
        <f t="shared" si="1"/>
        <v>0</v>
      </c>
    </row>
    <row r="72" spans="1:5" x14ac:dyDescent="0.25">
      <c r="A72" s="25" t="s">
        <v>49</v>
      </c>
      <c r="B72" s="26">
        <v>146969</v>
      </c>
      <c r="C72" s="27">
        <v>146969</v>
      </c>
      <c r="D72" s="27">
        <v>146969</v>
      </c>
      <c r="E72" s="28">
        <f t="shared" si="1"/>
        <v>0</v>
      </c>
    </row>
    <row r="73" spans="1:5" x14ac:dyDescent="0.25">
      <c r="A73" s="25" t="s">
        <v>50</v>
      </c>
      <c r="B73" s="26">
        <v>208896</v>
      </c>
      <c r="C73" s="27">
        <v>208896</v>
      </c>
      <c r="D73" s="27">
        <v>208896</v>
      </c>
      <c r="E73" s="28">
        <f t="shared" si="1"/>
        <v>0</v>
      </c>
    </row>
    <row r="74" spans="1:5" x14ac:dyDescent="0.25">
      <c r="A74" s="25" t="s">
        <v>51</v>
      </c>
      <c r="B74" s="26">
        <v>30798</v>
      </c>
      <c r="C74" s="27">
        <v>30798</v>
      </c>
      <c r="D74" s="27">
        <v>30798</v>
      </c>
      <c r="E74" s="28">
        <f t="shared" si="1"/>
        <v>0</v>
      </c>
    </row>
    <row r="75" spans="1:5" x14ac:dyDescent="0.25">
      <c r="A75" s="25" t="s">
        <v>52</v>
      </c>
      <c r="B75" s="26">
        <v>49914</v>
      </c>
      <c r="C75" s="27">
        <v>49914</v>
      </c>
      <c r="D75" s="27">
        <v>49914</v>
      </c>
      <c r="E75" s="28">
        <f t="shared" si="1"/>
        <v>0</v>
      </c>
    </row>
    <row r="76" spans="1:5" x14ac:dyDescent="0.25">
      <c r="A76" s="25" t="s">
        <v>53</v>
      </c>
      <c r="B76" s="26">
        <v>178864.4</v>
      </c>
      <c r="C76" s="27">
        <v>178864.4</v>
      </c>
      <c r="D76" s="27">
        <v>178864.4</v>
      </c>
      <c r="E76" s="28">
        <f t="shared" si="1"/>
        <v>0</v>
      </c>
    </row>
    <row r="77" spans="1:5" x14ac:dyDescent="0.25">
      <c r="A77" s="25" t="s">
        <v>54</v>
      </c>
      <c r="B77" s="26">
        <v>23411.200000000001</v>
      </c>
      <c r="C77" s="27">
        <v>23411.200000000001</v>
      </c>
      <c r="D77" s="27">
        <v>23411.200000000001</v>
      </c>
      <c r="E77" s="28">
        <f t="shared" si="1"/>
        <v>0</v>
      </c>
    </row>
    <row r="78" spans="1:5" x14ac:dyDescent="0.25">
      <c r="A78" s="25" t="s">
        <v>55</v>
      </c>
      <c r="B78" s="26">
        <v>530932.74</v>
      </c>
      <c r="C78" s="27">
        <v>530932.74</v>
      </c>
      <c r="D78" s="27">
        <v>530932.74</v>
      </c>
      <c r="E78" s="28">
        <f t="shared" si="1"/>
        <v>0</v>
      </c>
    </row>
    <row r="79" spans="1:5" x14ac:dyDescent="0.25">
      <c r="A79" s="25" t="s">
        <v>56</v>
      </c>
      <c r="B79" s="26">
        <v>24500</v>
      </c>
      <c r="C79" s="27">
        <v>24500</v>
      </c>
      <c r="D79" s="27">
        <v>24500</v>
      </c>
      <c r="E79" s="28">
        <f t="shared" si="1"/>
        <v>0</v>
      </c>
    </row>
    <row r="80" spans="1:5" x14ac:dyDescent="0.25">
      <c r="A80" s="25" t="s">
        <v>934</v>
      </c>
      <c r="B80" s="26">
        <v>211220</v>
      </c>
      <c r="C80" s="27">
        <v>211220</v>
      </c>
      <c r="D80" s="27">
        <v>211220</v>
      </c>
      <c r="E80" s="28">
        <f t="shared" si="1"/>
        <v>0</v>
      </c>
    </row>
    <row r="81" spans="1:5" x14ac:dyDescent="0.25">
      <c r="A81" s="25" t="s">
        <v>57</v>
      </c>
      <c r="B81" s="26">
        <v>20975</v>
      </c>
      <c r="C81" s="27">
        <v>20975</v>
      </c>
      <c r="D81" s="27">
        <v>20975</v>
      </c>
      <c r="E81" s="28">
        <f t="shared" si="1"/>
        <v>0</v>
      </c>
    </row>
    <row r="82" spans="1:5" x14ac:dyDescent="0.25">
      <c r="A82" s="25" t="s">
        <v>58</v>
      </c>
      <c r="B82" s="26">
        <v>8024</v>
      </c>
      <c r="C82" s="27">
        <v>8024</v>
      </c>
      <c r="D82" s="27">
        <v>8024</v>
      </c>
      <c r="E82" s="28">
        <f t="shared" si="1"/>
        <v>0</v>
      </c>
    </row>
    <row r="83" spans="1:5" x14ac:dyDescent="0.25">
      <c r="A83" s="25" t="s">
        <v>59</v>
      </c>
      <c r="B83" s="26">
        <v>23600</v>
      </c>
      <c r="C83" s="27">
        <v>23600</v>
      </c>
      <c r="D83" s="27">
        <v>23600</v>
      </c>
      <c r="E83" s="28">
        <f t="shared" si="1"/>
        <v>0</v>
      </c>
    </row>
    <row r="84" spans="1:5" x14ac:dyDescent="0.25">
      <c r="A84" s="25" t="s">
        <v>60</v>
      </c>
      <c r="B84" s="26">
        <v>48321</v>
      </c>
      <c r="C84" s="27">
        <v>48321</v>
      </c>
      <c r="D84" s="27">
        <v>48321</v>
      </c>
      <c r="E84" s="28">
        <f t="shared" si="1"/>
        <v>0</v>
      </c>
    </row>
    <row r="85" spans="1:5" x14ac:dyDescent="0.25">
      <c r="A85" s="25" t="s">
        <v>61</v>
      </c>
      <c r="B85" s="26">
        <v>255588</v>
      </c>
      <c r="C85" s="27">
        <v>255588</v>
      </c>
      <c r="D85" s="27">
        <v>255588</v>
      </c>
      <c r="E85" s="28">
        <f t="shared" si="1"/>
        <v>0</v>
      </c>
    </row>
    <row r="86" spans="1:5" x14ac:dyDescent="0.25">
      <c r="A86" s="25" t="s">
        <v>1241</v>
      </c>
      <c r="B86" s="26">
        <v>180348.84</v>
      </c>
      <c r="C86" s="27">
        <v>180348.84</v>
      </c>
      <c r="D86" s="27">
        <v>180348.84</v>
      </c>
      <c r="E86" s="28">
        <f t="shared" si="1"/>
        <v>0</v>
      </c>
    </row>
    <row r="87" spans="1:5" x14ac:dyDescent="0.25">
      <c r="A87" s="25" t="s">
        <v>62</v>
      </c>
      <c r="B87" s="26">
        <v>134508.20000000001</v>
      </c>
      <c r="C87" s="27">
        <v>134508.20000000001</v>
      </c>
      <c r="D87" s="27">
        <v>134508.20000000001</v>
      </c>
      <c r="E87" s="28">
        <f t="shared" si="1"/>
        <v>0</v>
      </c>
    </row>
    <row r="88" spans="1:5" x14ac:dyDescent="0.25">
      <c r="A88" s="25" t="s">
        <v>63</v>
      </c>
      <c r="B88" s="26">
        <v>48321</v>
      </c>
      <c r="C88" s="27">
        <v>48321</v>
      </c>
      <c r="D88" s="27">
        <v>48321</v>
      </c>
      <c r="E88" s="28">
        <f t="shared" si="1"/>
        <v>0</v>
      </c>
    </row>
    <row r="89" spans="1:5" x14ac:dyDescent="0.25">
      <c r="A89" s="25" t="s">
        <v>1244</v>
      </c>
      <c r="B89" s="26">
        <v>76920.89</v>
      </c>
      <c r="C89" s="27">
        <v>76920.89</v>
      </c>
      <c r="D89" s="27">
        <v>76920.89</v>
      </c>
      <c r="E89" s="28">
        <f t="shared" si="1"/>
        <v>0</v>
      </c>
    </row>
    <row r="90" spans="1:5" x14ac:dyDescent="0.25">
      <c r="A90" s="25" t="s">
        <v>64</v>
      </c>
      <c r="B90" s="26">
        <v>63818.34</v>
      </c>
      <c r="C90" s="27">
        <v>63818.34</v>
      </c>
      <c r="D90" s="27">
        <v>63818.34</v>
      </c>
      <c r="E90" s="28">
        <f t="shared" si="1"/>
        <v>0</v>
      </c>
    </row>
    <row r="91" spans="1:5" x14ac:dyDescent="0.25">
      <c r="A91" s="25" t="s">
        <v>1249</v>
      </c>
      <c r="B91" s="26">
        <v>605132.38</v>
      </c>
      <c r="C91" s="27">
        <v>605132.38</v>
      </c>
      <c r="D91" s="27">
        <v>605132.38</v>
      </c>
      <c r="E91" s="28">
        <f t="shared" si="1"/>
        <v>0</v>
      </c>
    </row>
    <row r="92" spans="1:5" x14ac:dyDescent="0.25">
      <c r="A92" s="25" t="s">
        <v>65</v>
      </c>
      <c r="B92" s="26">
        <v>28150</v>
      </c>
      <c r="C92" s="27">
        <v>28150</v>
      </c>
      <c r="D92" s="27">
        <v>28150</v>
      </c>
      <c r="E92" s="28">
        <f t="shared" si="1"/>
        <v>0</v>
      </c>
    </row>
    <row r="93" spans="1:5" x14ac:dyDescent="0.25">
      <c r="A93" s="25" t="s">
        <v>66</v>
      </c>
      <c r="B93" s="26">
        <v>202167.04000000001</v>
      </c>
      <c r="C93" s="27">
        <v>202167.04000000001</v>
      </c>
      <c r="D93" s="27">
        <v>202167.04000000001</v>
      </c>
      <c r="E93" s="28">
        <f t="shared" si="1"/>
        <v>0</v>
      </c>
    </row>
    <row r="94" spans="1:5" x14ac:dyDescent="0.25">
      <c r="A94" s="25" t="s">
        <v>67</v>
      </c>
      <c r="B94" s="26">
        <v>14012.5</v>
      </c>
      <c r="C94" s="27">
        <v>14012.5</v>
      </c>
      <c r="D94" s="27">
        <v>14012.5</v>
      </c>
      <c r="E94" s="28">
        <f t="shared" si="1"/>
        <v>0</v>
      </c>
    </row>
    <row r="95" spans="1:5" x14ac:dyDescent="0.25">
      <c r="A95" s="25" t="s">
        <v>1251</v>
      </c>
      <c r="B95" s="26">
        <v>366508</v>
      </c>
      <c r="C95" s="27">
        <v>366508</v>
      </c>
      <c r="D95" s="27">
        <v>366508</v>
      </c>
      <c r="E95" s="28">
        <f t="shared" si="1"/>
        <v>0</v>
      </c>
    </row>
    <row r="96" spans="1:5" x14ac:dyDescent="0.25">
      <c r="A96" s="25" t="s">
        <v>68</v>
      </c>
      <c r="B96" s="26">
        <v>39589</v>
      </c>
      <c r="C96" s="27">
        <v>39589</v>
      </c>
      <c r="D96" s="27">
        <v>39589</v>
      </c>
      <c r="E96" s="28">
        <f t="shared" si="1"/>
        <v>0</v>
      </c>
    </row>
    <row r="97" spans="1:5" x14ac:dyDescent="0.25">
      <c r="A97" s="25" t="s">
        <v>938</v>
      </c>
      <c r="B97" s="26">
        <v>114880</v>
      </c>
      <c r="C97" s="27">
        <v>114880</v>
      </c>
      <c r="D97" s="27">
        <v>114880</v>
      </c>
      <c r="E97" s="28">
        <f t="shared" si="1"/>
        <v>0</v>
      </c>
    </row>
    <row r="98" spans="1:5" x14ac:dyDescent="0.25">
      <c r="A98" s="25" t="s">
        <v>69</v>
      </c>
      <c r="B98" s="26">
        <v>300000</v>
      </c>
      <c r="C98" s="27">
        <v>300000</v>
      </c>
      <c r="D98" s="27">
        <v>300000</v>
      </c>
      <c r="E98" s="28">
        <f t="shared" si="1"/>
        <v>0</v>
      </c>
    </row>
    <row r="99" spans="1:5" x14ac:dyDescent="0.25">
      <c r="A99" s="25" t="s">
        <v>1255</v>
      </c>
      <c r="B99" s="26">
        <v>149152</v>
      </c>
      <c r="C99" s="27">
        <v>149152</v>
      </c>
      <c r="D99" s="27">
        <v>149152</v>
      </c>
      <c r="E99" s="28">
        <f t="shared" si="1"/>
        <v>0</v>
      </c>
    </row>
    <row r="100" spans="1:5" x14ac:dyDescent="0.25">
      <c r="A100" s="25" t="s">
        <v>70</v>
      </c>
      <c r="B100" s="26">
        <v>120292.08</v>
      </c>
      <c r="C100" s="27">
        <v>120292.08</v>
      </c>
      <c r="D100" s="27">
        <v>120292.08</v>
      </c>
      <c r="E100" s="28">
        <f t="shared" si="1"/>
        <v>0</v>
      </c>
    </row>
    <row r="101" spans="1:5" x14ac:dyDescent="0.25">
      <c r="A101" s="25" t="s">
        <v>1258</v>
      </c>
      <c r="B101" s="26">
        <v>762704.8</v>
      </c>
      <c r="C101" s="27">
        <v>762704.8</v>
      </c>
      <c r="D101" s="27">
        <v>762704.8</v>
      </c>
      <c r="E101" s="28">
        <f t="shared" si="1"/>
        <v>0</v>
      </c>
    </row>
    <row r="102" spans="1:5" x14ac:dyDescent="0.25">
      <c r="A102" s="25" t="s">
        <v>71</v>
      </c>
      <c r="B102" s="26">
        <v>65490</v>
      </c>
      <c r="C102" s="27">
        <v>65490</v>
      </c>
      <c r="D102" s="27">
        <v>65490</v>
      </c>
      <c r="E102" s="28">
        <f t="shared" si="1"/>
        <v>0</v>
      </c>
    </row>
    <row r="103" spans="1:5" x14ac:dyDescent="0.25">
      <c r="A103" s="25" t="s">
        <v>72</v>
      </c>
      <c r="B103" s="26">
        <v>41300</v>
      </c>
      <c r="C103" s="27">
        <v>41300</v>
      </c>
      <c r="D103" s="27">
        <v>41300</v>
      </c>
      <c r="E103" s="28">
        <f t="shared" si="1"/>
        <v>0</v>
      </c>
    </row>
    <row r="104" spans="1:5" x14ac:dyDescent="0.25">
      <c r="A104" s="25" t="s">
        <v>1260</v>
      </c>
      <c r="B104" s="26">
        <v>184068.2</v>
      </c>
      <c r="C104" s="27">
        <v>184068.2</v>
      </c>
      <c r="D104" s="27">
        <v>184068.2</v>
      </c>
      <c r="E104" s="28">
        <f t="shared" si="1"/>
        <v>0</v>
      </c>
    </row>
    <row r="105" spans="1:5" x14ac:dyDescent="0.25">
      <c r="A105" s="25" t="s">
        <v>1262</v>
      </c>
      <c r="B105" s="26">
        <v>525100</v>
      </c>
      <c r="C105" s="27">
        <v>525100</v>
      </c>
      <c r="D105" s="27">
        <v>525100</v>
      </c>
      <c r="E105" s="28">
        <f t="shared" si="1"/>
        <v>0</v>
      </c>
    </row>
    <row r="106" spans="1:5" x14ac:dyDescent="0.25">
      <c r="A106" s="25" t="s">
        <v>73</v>
      </c>
      <c r="B106" s="26">
        <v>157320.46</v>
      </c>
      <c r="C106" s="27">
        <v>157294.46</v>
      </c>
      <c r="D106" s="27">
        <v>157320.46</v>
      </c>
      <c r="E106" s="28">
        <f t="shared" si="1"/>
        <v>-26</v>
      </c>
    </row>
    <row r="107" spans="1:5" x14ac:dyDescent="0.25">
      <c r="A107" s="25" t="s">
        <v>74</v>
      </c>
      <c r="B107" s="26">
        <v>205973.79</v>
      </c>
      <c r="C107" s="27">
        <v>205973.79</v>
      </c>
      <c r="D107" s="27">
        <v>205973.79</v>
      </c>
      <c r="E107" s="28">
        <f t="shared" si="1"/>
        <v>0</v>
      </c>
    </row>
    <row r="108" spans="1:5" x14ac:dyDescent="0.25">
      <c r="A108" s="25" t="s">
        <v>75</v>
      </c>
      <c r="B108" s="26">
        <v>45666</v>
      </c>
      <c r="C108" s="27">
        <v>45666</v>
      </c>
      <c r="D108" s="27">
        <v>45666</v>
      </c>
      <c r="E108" s="28">
        <f t="shared" si="1"/>
        <v>0</v>
      </c>
    </row>
    <row r="109" spans="1:5" x14ac:dyDescent="0.25">
      <c r="A109" s="25" t="s">
        <v>76</v>
      </c>
      <c r="B109" s="26">
        <v>669156.76</v>
      </c>
      <c r="C109" s="27">
        <v>669156.76</v>
      </c>
      <c r="D109" s="27">
        <v>669156.76</v>
      </c>
      <c r="E109" s="28">
        <f t="shared" si="1"/>
        <v>0</v>
      </c>
    </row>
    <row r="110" spans="1:5" x14ac:dyDescent="0.25">
      <c r="A110" s="25" t="s">
        <v>1265</v>
      </c>
      <c r="B110" s="26">
        <v>449580</v>
      </c>
      <c r="C110" s="27">
        <v>449580</v>
      </c>
      <c r="D110" s="27">
        <v>449580</v>
      </c>
      <c r="E110" s="28">
        <f t="shared" si="1"/>
        <v>0</v>
      </c>
    </row>
    <row r="111" spans="1:5" x14ac:dyDescent="0.25">
      <c r="A111" s="25" t="s">
        <v>77</v>
      </c>
      <c r="B111" s="26">
        <v>75416.160000000003</v>
      </c>
      <c r="C111" s="27">
        <v>75416.160000000003</v>
      </c>
      <c r="D111" s="27">
        <v>75416.160000000003</v>
      </c>
      <c r="E111" s="28">
        <f t="shared" si="1"/>
        <v>0</v>
      </c>
    </row>
    <row r="112" spans="1:5" x14ac:dyDescent="0.25">
      <c r="A112" s="25" t="s">
        <v>78</v>
      </c>
      <c r="B112" s="26">
        <v>6221539.1200000001</v>
      </c>
      <c r="C112" s="27">
        <v>6221539.1200000001</v>
      </c>
      <c r="D112" s="27">
        <v>6221539.1200000001</v>
      </c>
      <c r="E112" s="28">
        <f t="shared" si="1"/>
        <v>0</v>
      </c>
    </row>
    <row r="113" spans="1:5" x14ac:dyDescent="0.25">
      <c r="A113" s="25" t="s">
        <v>841</v>
      </c>
      <c r="B113" s="26">
        <v>74498.12</v>
      </c>
      <c r="C113" s="27">
        <v>74498.12</v>
      </c>
      <c r="D113" s="27">
        <v>74498.12</v>
      </c>
      <c r="E113" s="28">
        <f t="shared" si="1"/>
        <v>0</v>
      </c>
    </row>
    <row r="114" spans="1:5" x14ac:dyDescent="0.25">
      <c r="A114" s="25" t="s">
        <v>79</v>
      </c>
      <c r="B114" s="26">
        <v>95344</v>
      </c>
      <c r="C114" s="27">
        <v>95344</v>
      </c>
      <c r="D114" s="27">
        <v>95344</v>
      </c>
      <c r="E114" s="28">
        <f t="shared" si="1"/>
        <v>0</v>
      </c>
    </row>
    <row r="115" spans="1:5" x14ac:dyDescent="0.25">
      <c r="A115" s="25" t="s">
        <v>958</v>
      </c>
      <c r="B115" s="26">
        <v>1683000</v>
      </c>
      <c r="C115" s="27">
        <v>1683000</v>
      </c>
      <c r="D115" s="27">
        <v>1683000</v>
      </c>
      <c r="E115" s="28">
        <f t="shared" si="1"/>
        <v>0</v>
      </c>
    </row>
    <row r="116" spans="1:5" x14ac:dyDescent="0.25">
      <c r="A116" s="25" t="s">
        <v>80</v>
      </c>
      <c r="B116" s="26">
        <v>21600</v>
      </c>
      <c r="C116" s="27">
        <v>21600</v>
      </c>
      <c r="D116" s="27">
        <v>21600</v>
      </c>
      <c r="E116" s="28">
        <f t="shared" si="1"/>
        <v>0</v>
      </c>
    </row>
    <row r="117" spans="1:5" x14ac:dyDescent="0.25">
      <c r="A117" s="25" t="s">
        <v>81</v>
      </c>
      <c r="B117" s="26">
        <v>67376.5</v>
      </c>
      <c r="C117" s="27">
        <v>67376.5</v>
      </c>
      <c r="D117" s="27">
        <v>67376.5</v>
      </c>
      <c r="E117" s="28">
        <f t="shared" si="1"/>
        <v>0</v>
      </c>
    </row>
    <row r="118" spans="1:5" x14ac:dyDescent="0.25">
      <c r="A118" s="25" t="s">
        <v>82</v>
      </c>
      <c r="B118" s="26">
        <v>2442.4899999999998</v>
      </c>
      <c r="C118" s="27">
        <v>2442.4899999999998</v>
      </c>
      <c r="D118" s="27">
        <v>2442.4899999999998</v>
      </c>
      <c r="E118" s="28">
        <f t="shared" si="1"/>
        <v>0</v>
      </c>
    </row>
    <row r="119" spans="1:5" x14ac:dyDescent="0.25">
      <c r="A119" s="25" t="s">
        <v>83</v>
      </c>
      <c r="B119" s="26">
        <v>99474</v>
      </c>
      <c r="C119" s="27">
        <v>99474</v>
      </c>
      <c r="D119" s="27">
        <v>99474</v>
      </c>
      <c r="E119" s="28">
        <f t="shared" si="1"/>
        <v>0</v>
      </c>
    </row>
    <row r="120" spans="1:5" x14ac:dyDescent="0.25">
      <c r="A120" s="25" t="s">
        <v>84</v>
      </c>
      <c r="B120" s="26">
        <v>196.8</v>
      </c>
      <c r="C120" s="27">
        <v>196.8</v>
      </c>
      <c r="D120" s="27">
        <v>196.8</v>
      </c>
      <c r="E120" s="28">
        <f t="shared" si="1"/>
        <v>0</v>
      </c>
    </row>
    <row r="121" spans="1:5" x14ac:dyDescent="0.25">
      <c r="A121" s="25" t="s">
        <v>85</v>
      </c>
      <c r="B121" s="26">
        <v>14443.2</v>
      </c>
      <c r="C121" s="27">
        <v>14443.2</v>
      </c>
      <c r="D121" s="27">
        <v>14443.2</v>
      </c>
      <c r="E121" s="28">
        <f t="shared" si="1"/>
        <v>0</v>
      </c>
    </row>
    <row r="122" spans="1:5" x14ac:dyDescent="0.25">
      <c r="A122" s="25" t="s">
        <v>86</v>
      </c>
      <c r="B122" s="26">
        <v>70564</v>
      </c>
      <c r="C122" s="27">
        <v>70564</v>
      </c>
      <c r="D122" s="27">
        <v>70564</v>
      </c>
      <c r="E122" s="28">
        <f t="shared" si="1"/>
        <v>0</v>
      </c>
    </row>
    <row r="123" spans="1:5" x14ac:dyDescent="0.25">
      <c r="A123" s="25" t="s">
        <v>87</v>
      </c>
      <c r="B123" s="26">
        <v>62940.020000000004</v>
      </c>
      <c r="C123" s="27">
        <v>62940.02</v>
      </c>
      <c r="D123" s="27">
        <v>62940.020000000004</v>
      </c>
      <c r="E123" s="28">
        <f t="shared" si="1"/>
        <v>0</v>
      </c>
    </row>
    <row r="124" spans="1:5" x14ac:dyDescent="0.25">
      <c r="A124" s="25" t="s">
        <v>88</v>
      </c>
      <c r="B124" s="26">
        <v>14630.5</v>
      </c>
      <c r="C124" s="27">
        <v>14630.5</v>
      </c>
      <c r="D124" s="27">
        <v>14630.5</v>
      </c>
      <c r="E124" s="28">
        <f t="shared" si="1"/>
        <v>0</v>
      </c>
    </row>
    <row r="125" spans="1:5" x14ac:dyDescent="0.25">
      <c r="A125" s="25" t="s">
        <v>1357</v>
      </c>
      <c r="B125" s="26">
        <v>380000</v>
      </c>
      <c r="C125" s="27">
        <v>380000</v>
      </c>
      <c r="D125" s="27">
        <v>380000</v>
      </c>
      <c r="E125" s="28">
        <f t="shared" si="1"/>
        <v>0</v>
      </c>
    </row>
    <row r="126" spans="1:5" x14ac:dyDescent="0.25">
      <c r="A126" s="25" t="s">
        <v>89</v>
      </c>
      <c r="B126" s="26">
        <v>162244</v>
      </c>
      <c r="C126" s="27">
        <v>162244</v>
      </c>
      <c r="D126" s="27">
        <v>162244</v>
      </c>
      <c r="E126" s="28">
        <f t="shared" si="1"/>
        <v>0</v>
      </c>
    </row>
    <row r="127" spans="1:5" x14ac:dyDescent="0.25">
      <c r="A127" s="25" t="s">
        <v>90</v>
      </c>
      <c r="B127" s="26">
        <v>6867422.6200000001</v>
      </c>
      <c r="C127" s="27">
        <v>6866766.7400000002</v>
      </c>
      <c r="D127" s="27">
        <v>6867422.6200000001</v>
      </c>
      <c r="E127" s="28">
        <f t="shared" si="1"/>
        <v>-655.87999999988824</v>
      </c>
    </row>
    <row r="128" spans="1:5" x14ac:dyDescent="0.25">
      <c r="A128" s="25" t="s">
        <v>426</v>
      </c>
      <c r="B128" s="26">
        <v>102618.92</v>
      </c>
      <c r="C128" s="27">
        <v>102618.92</v>
      </c>
      <c r="D128" s="27">
        <v>102618.92</v>
      </c>
      <c r="E128" s="28">
        <f t="shared" si="1"/>
        <v>0</v>
      </c>
    </row>
    <row r="129" spans="1:5" x14ac:dyDescent="0.25">
      <c r="A129" s="25" t="s">
        <v>427</v>
      </c>
      <c r="B129" s="26">
        <v>589294.62</v>
      </c>
      <c r="C129" s="27">
        <v>589294.62</v>
      </c>
      <c r="D129" s="27">
        <v>589294.62</v>
      </c>
      <c r="E129" s="28">
        <f t="shared" si="1"/>
        <v>0</v>
      </c>
    </row>
    <row r="130" spans="1:5" x14ac:dyDescent="0.25">
      <c r="A130" s="25" t="s">
        <v>428</v>
      </c>
      <c r="B130" s="26">
        <v>768269.62</v>
      </c>
      <c r="C130" s="27">
        <v>768269.62</v>
      </c>
      <c r="D130" s="27">
        <v>768269.62</v>
      </c>
      <c r="E130" s="28">
        <f t="shared" si="1"/>
        <v>0</v>
      </c>
    </row>
    <row r="131" spans="1:5" x14ac:dyDescent="0.25">
      <c r="A131" s="25" t="s">
        <v>429</v>
      </c>
      <c r="B131" s="26">
        <v>26007</v>
      </c>
      <c r="C131" s="27">
        <v>26007</v>
      </c>
      <c r="D131" s="27">
        <v>26007</v>
      </c>
      <c r="E131" s="28">
        <f t="shared" si="1"/>
        <v>0</v>
      </c>
    </row>
    <row r="132" spans="1:5" x14ac:dyDescent="0.25">
      <c r="A132" s="25" t="s">
        <v>430</v>
      </c>
      <c r="B132" s="26">
        <v>41064</v>
      </c>
      <c r="C132" s="27">
        <v>41064</v>
      </c>
      <c r="D132" s="27">
        <v>41064</v>
      </c>
      <c r="E132" s="28">
        <f t="shared" si="1"/>
        <v>0</v>
      </c>
    </row>
    <row r="133" spans="1:5" x14ac:dyDescent="0.25">
      <c r="A133" s="25" t="s">
        <v>969</v>
      </c>
      <c r="B133" s="26">
        <v>403200</v>
      </c>
      <c r="C133" s="27">
        <v>403200</v>
      </c>
      <c r="D133" s="27">
        <v>403200</v>
      </c>
      <c r="E133" s="28">
        <f t="shared" ref="E133:E196" si="2">+C133-D133</f>
        <v>0</v>
      </c>
    </row>
    <row r="134" spans="1:5" x14ac:dyDescent="0.25">
      <c r="A134" s="25" t="s">
        <v>1293</v>
      </c>
      <c r="B134" s="26">
        <v>47200</v>
      </c>
      <c r="C134" s="27">
        <v>47200</v>
      </c>
      <c r="D134" s="27">
        <v>47200</v>
      </c>
      <c r="E134" s="28">
        <f t="shared" si="2"/>
        <v>0</v>
      </c>
    </row>
    <row r="135" spans="1:5" x14ac:dyDescent="0.25">
      <c r="A135" s="25" t="s">
        <v>431</v>
      </c>
      <c r="B135" s="26">
        <v>28404.959999999999</v>
      </c>
      <c r="C135" s="27">
        <v>28404.959999999999</v>
      </c>
      <c r="D135" s="27">
        <v>28404.959999999999</v>
      </c>
      <c r="E135" s="28">
        <f t="shared" si="2"/>
        <v>0</v>
      </c>
    </row>
    <row r="136" spans="1:5" x14ac:dyDescent="0.25">
      <c r="A136" s="25" t="s">
        <v>432</v>
      </c>
      <c r="B136" s="26">
        <v>23600</v>
      </c>
      <c r="C136" s="27">
        <v>23600</v>
      </c>
      <c r="D136" s="27">
        <v>23600</v>
      </c>
      <c r="E136" s="28">
        <f t="shared" si="2"/>
        <v>0</v>
      </c>
    </row>
    <row r="137" spans="1:5" x14ac:dyDescent="0.25">
      <c r="A137" s="25" t="s">
        <v>433</v>
      </c>
      <c r="B137" s="26">
        <v>203198.03</v>
      </c>
      <c r="C137" s="27">
        <v>203198.03</v>
      </c>
      <c r="D137" s="27">
        <v>203198.03</v>
      </c>
      <c r="E137" s="28">
        <f t="shared" si="2"/>
        <v>0</v>
      </c>
    </row>
    <row r="138" spans="1:5" x14ac:dyDescent="0.25">
      <c r="A138" s="25" t="s">
        <v>434</v>
      </c>
      <c r="B138" s="26">
        <v>27140</v>
      </c>
      <c r="C138" s="27">
        <v>27140</v>
      </c>
      <c r="D138" s="27">
        <v>27140</v>
      </c>
      <c r="E138" s="28">
        <f t="shared" si="2"/>
        <v>0</v>
      </c>
    </row>
    <row r="139" spans="1:5" x14ac:dyDescent="0.25">
      <c r="A139" s="25" t="s">
        <v>435</v>
      </c>
      <c r="B139" s="26">
        <v>322671</v>
      </c>
      <c r="C139" s="27">
        <v>322671</v>
      </c>
      <c r="D139" s="27">
        <v>322671</v>
      </c>
      <c r="E139" s="28">
        <f t="shared" si="2"/>
        <v>0</v>
      </c>
    </row>
    <row r="140" spans="1:5" x14ac:dyDescent="0.25">
      <c r="A140" s="25" t="s">
        <v>436</v>
      </c>
      <c r="B140" s="26">
        <v>34810</v>
      </c>
      <c r="C140" s="27">
        <v>34810</v>
      </c>
      <c r="D140" s="27">
        <v>34810</v>
      </c>
      <c r="E140" s="28">
        <f t="shared" si="2"/>
        <v>0</v>
      </c>
    </row>
    <row r="141" spans="1:5" x14ac:dyDescent="0.25">
      <c r="A141" s="25" t="s">
        <v>973</v>
      </c>
      <c r="B141" s="26">
        <v>16686.36</v>
      </c>
      <c r="C141" s="27">
        <v>16686.36</v>
      </c>
      <c r="D141" s="27">
        <v>16686.36</v>
      </c>
      <c r="E141" s="28">
        <f t="shared" si="2"/>
        <v>0</v>
      </c>
    </row>
    <row r="142" spans="1:5" x14ac:dyDescent="0.25">
      <c r="A142" s="25" t="s">
        <v>437</v>
      </c>
      <c r="B142" s="26">
        <v>12567</v>
      </c>
      <c r="C142" s="27">
        <v>12567</v>
      </c>
      <c r="D142" s="27">
        <v>12567</v>
      </c>
      <c r="E142" s="28">
        <f t="shared" si="2"/>
        <v>0</v>
      </c>
    </row>
    <row r="143" spans="1:5" x14ac:dyDescent="0.25">
      <c r="A143" s="25" t="s">
        <v>1295</v>
      </c>
      <c r="B143" s="26">
        <v>127343.2</v>
      </c>
      <c r="C143" s="27">
        <v>127343.2</v>
      </c>
      <c r="D143" s="27">
        <v>127343.2</v>
      </c>
      <c r="E143" s="28">
        <f t="shared" si="2"/>
        <v>0</v>
      </c>
    </row>
    <row r="144" spans="1:5" x14ac:dyDescent="0.25">
      <c r="A144" s="25" t="s">
        <v>438</v>
      </c>
      <c r="B144" s="26">
        <v>27670</v>
      </c>
      <c r="C144" s="27">
        <v>27670</v>
      </c>
      <c r="D144" s="27">
        <v>27670</v>
      </c>
      <c r="E144" s="28">
        <f t="shared" si="2"/>
        <v>0</v>
      </c>
    </row>
    <row r="145" spans="1:5" x14ac:dyDescent="0.25">
      <c r="A145" s="25" t="s">
        <v>439</v>
      </c>
      <c r="B145" s="26">
        <v>332990</v>
      </c>
      <c r="C145" s="27">
        <v>332990</v>
      </c>
      <c r="D145" s="27">
        <v>332990</v>
      </c>
      <c r="E145" s="28">
        <f t="shared" si="2"/>
        <v>0</v>
      </c>
    </row>
    <row r="146" spans="1:5" x14ac:dyDescent="0.25">
      <c r="A146" s="25" t="s">
        <v>975</v>
      </c>
      <c r="B146" s="26">
        <v>218467.86</v>
      </c>
      <c r="C146" s="27">
        <v>218467.86</v>
      </c>
      <c r="D146" s="27">
        <v>218467.86</v>
      </c>
      <c r="E146" s="28">
        <f t="shared" si="2"/>
        <v>0</v>
      </c>
    </row>
    <row r="147" spans="1:5" x14ac:dyDescent="0.25">
      <c r="A147" s="25" t="s">
        <v>440</v>
      </c>
      <c r="B147" s="26">
        <v>238695.28</v>
      </c>
      <c r="C147" s="27">
        <v>238695.28</v>
      </c>
      <c r="D147" s="27">
        <v>238695.28</v>
      </c>
      <c r="E147" s="28">
        <f t="shared" si="2"/>
        <v>0</v>
      </c>
    </row>
    <row r="148" spans="1:5" x14ac:dyDescent="0.25">
      <c r="A148" s="25" t="s">
        <v>441</v>
      </c>
      <c r="B148" s="26">
        <v>28855</v>
      </c>
      <c r="C148" s="27">
        <v>28855</v>
      </c>
      <c r="D148" s="27">
        <v>28855</v>
      </c>
      <c r="E148" s="28">
        <f t="shared" si="2"/>
        <v>0</v>
      </c>
    </row>
    <row r="149" spans="1:5" x14ac:dyDescent="0.25">
      <c r="A149" s="25" t="s">
        <v>442</v>
      </c>
      <c r="B149" s="26">
        <v>65780</v>
      </c>
      <c r="C149" s="27">
        <v>65780</v>
      </c>
      <c r="D149" s="27">
        <v>65780</v>
      </c>
      <c r="E149" s="28">
        <f t="shared" si="2"/>
        <v>0</v>
      </c>
    </row>
    <row r="150" spans="1:5" x14ac:dyDescent="0.25">
      <c r="A150" s="25" t="s">
        <v>443</v>
      </c>
      <c r="B150" s="26">
        <v>969971.8</v>
      </c>
      <c r="C150" s="27">
        <v>969971.8</v>
      </c>
      <c r="D150" s="27">
        <v>969971.8</v>
      </c>
      <c r="E150" s="28">
        <f t="shared" si="2"/>
        <v>0</v>
      </c>
    </row>
    <row r="151" spans="1:5" x14ac:dyDescent="0.25">
      <c r="A151" s="25" t="s">
        <v>980</v>
      </c>
      <c r="B151" s="26">
        <v>271400</v>
      </c>
      <c r="C151" s="27">
        <v>271400</v>
      </c>
      <c r="D151" s="27">
        <v>271400</v>
      </c>
      <c r="E151" s="28">
        <f t="shared" si="2"/>
        <v>0</v>
      </c>
    </row>
    <row r="152" spans="1:5" x14ac:dyDescent="0.25">
      <c r="A152" s="25" t="s">
        <v>444</v>
      </c>
      <c r="B152" s="26">
        <v>25000</v>
      </c>
      <c r="C152" s="27">
        <v>25000</v>
      </c>
      <c r="D152" s="27">
        <v>25000</v>
      </c>
      <c r="E152" s="28">
        <f t="shared" si="2"/>
        <v>0</v>
      </c>
    </row>
    <row r="153" spans="1:5" x14ac:dyDescent="0.25">
      <c r="A153" s="25" t="s">
        <v>445</v>
      </c>
      <c r="B153" s="26">
        <v>15888.4</v>
      </c>
      <c r="C153" s="27">
        <v>15888.4</v>
      </c>
      <c r="D153" s="27">
        <v>15888.4</v>
      </c>
      <c r="E153" s="28">
        <f t="shared" si="2"/>
        <v>0</v>
      </c>
    </row>
    <row r="154" spans="1:5" x14ac:dyDescent="0.25">
      <c r="A154" s="25" t="s">
        <v>446</v>
      </c>
      <c r="B154" s="26">
        <v>101922.5</v>
      </c>
      <c r="C154" s="27">
        <v>101922.5</v>
      </c>
      <c r="D154" s="27">
        <v>101922.5</v>
      </c>
      <c r="E154" s="28">
        <f t="shared" si="2"/>
        <v>0</v>
      </c>
    </row>
    <row r="155" spans="1:5" x14ac:dyDescent="0.25">
      <c r="A155" s="25" t="s">
        <v>984</v>
      </c>
      <c r="B155" s="26">
        <v>37642</v>
      </c>
      <c r="C155" s="27">
        <v>37642</v>
      </c>
      <c r="D155" s="27">
        <v>37642</v>
      </c>
      <c r="E155" s="28">
        <f t="shared" si="2"/>
        <v>0</v>
      </c>
    </row>
    <row r="156" spans="1:5" x14ac:dyDescent="0.25">
      <c r="A156" s="25" t="s">
        <v>1299</v>
      </c>
      <c r="B156" s="26">
        <v>17169</v>
      </c>
      <c r="C156" s="27">
        <v>17169</v>
      </c>
      <c r="D156" s="27">
        <v>17169</v>
      </c>
      <c r="E156" s="28">
        <f t="shared" si="2"/>
        <v>0</v>
      </c>
    </row>
    <row r="157" spans="1:5" x14ac:dyDescent="0.25">
      <c r="A157" s="25" t="s">
        <v>447</v>
      </c>
      <c r="B157" s="26">
        <v>15725.31</v>
      </c>
      <c r="C157" s="27">
        <v>15725.31</v>
      </c>
      <c r="D157" s="27">
        <v>15725.31</v>
      </c>
      <c r="E157" s="28">
        <f t="shared" si="2"/>
        <v>0</v>
      </c>
    </row>
    <row r="158" spans="1:5" x14ac:dyDescent="0.25">
      <c r="A158" s="25" t="s">
        <v>448</v>
      </c>
      <c r="B158" s="26">
        <v>1026659</v>
      </c>
      <c r="C158" s="27">
        <v>1026659</v>
      </c>
      <c r="D158" s="27">
        <v>1026659</v>
      </c>
      <c r="E158" s="28">
        <f t="shared" si="2"/>
        <v>0</v>
      </c>
    </row>
    <row r="159" spans="1:5" x14ac:dyDescent="0.25">
      <c r="A159" s="25" t="s">
        <v>449</v>
      </c>
      <c r="B159" s="26">
        <v>95999.96</v>
      </c>
      <c r="C159" s="27">
        <v>95999.96</v>
      </c>
      <c r="D159" s="27">
        <v>95999.96</v>
      </c>
      <c r="E159" s="28">
        <f t="shared" si="2"/>
        <v>0</v>
      </c>
    </row>
    <row r="160" spans="1:5" x14ac:dyDescent="0.25">
      <c r="A160" s="25" t="s">
        <v>1302</v>
      </c>
      <c r="B160" s="26">
        <v>2675162.06</v>
      </c>
      <c r="C160" s="27">
        <v>2675162.06</v>
      </c>
      <c r="D160" s="27">
        <v>2675162.06</v>
      </c>
      <c r="E160" s="28">
        <f t="shared" si="2"/>
        <v>0</v>
      </c>
    </row>
    <row r="161" spans="1:5" x14ac:dyDescent="0.25">
      <c r="A161" s="25" t="s">
        <v>450</v>
      </c>
      <c r="B161" s="26">
        <v>385374.88</v>
      </c>
      <c r="C161" s="27">
        <v>385374.88</v>
      </c>
      <c r="D161" s="27">
        <v>385374.88</v>
      </c>
      <c r="E161" s="28">
        <f t="shared" si="2"/>
        <v>0</v>
      </c>
    </row>
    <row r="162" spans="1:5" x14ac:dyDescent="0.25">
      <c r="A162" s="25" t="s">
        <v>451</v>
      </c>
      <c r="B162" s="26">
        <v>1382372.3</v>
      </c>
      <c r="C162" s="27">
        <v>1382372.3</v>
      </c>
      <c r="D162" s="27">
        <v>1382372.3</v>
      </c>
      <c r="E162" s="28">
        <f t="shared" si="2"/>
        <v>0</v>
      </c>
    </row>
    <row r="163" spans="1:5" x14ac:dyDescent="0.25">
      <c r="A163" s="25" t="s">
        <v>452</v>
      </c>
      <c r="B163" s="26">
        <v>1673894.02</v>
      </c>
      <c r="C163" s="27">
        <v>1673894.02</v>
      </c>
      <c r="D163" s="27">
        <v>1673894.02</v>
      </c>
      <c r="E163" s="28">
        <f t="shared" si="2"/>
        <v>0</v>
      </c>
    </row>
    <row r="164" spans="1:5" x14ac:dyDescent="0.25">
      <c r="A164" s="25" t="s">
        <v>453</v>
      </c>
      <c r="B164" s="26">
        <v>310723.5</v>
      </c>
      <c r="C164" s="27">
        <v>310723.5</v>
      </c>
      <c r="D164" s="27">
        <v>310723.5</v>
      </c>
      <c r="E164" s="28">
        <f t="shared" si="2"/>
        <v>0</v>
      </c>
    </row>
    <row r="165" spans="1:5" x14ac:dyDescent="0.25">
      <c r="A165" s="25" t="s">
        <v>1308</v>
      </c>
      <c r="B165" s="26">
        <v>70009.149999999994</v>
      </c>
      <c r="C165" s="27">
        <v>70009.149999999994</v>
      </c>
      <c r="D165" s="27">
        <v>70009.149999999994</v>
      </c>
      <c r="E165" s="28">
        <f t="shared" si="2"/>
        <v>0</v>
      </c>
    </row>
    <row r="166" spans="1:5" x14ac:dyDescent="0.25">
      <c r="A166" s="25" t="s">
        <v>454</v>
      </c>
      <c r="B166" s="26">
        <v>468722.03</v>
      </c>
      <c r="C166" s="27">
        <v>468722.03</v>
      </c>
      <c r="D166" s="27">
        <v>468722.03</v>
      </c>
      <c r="E166" s="28">
        <f t="shared" si="2"/>
        <v>0</v>
      </c>
    </row>
    <row r="167" spans="1:5" x14ac:dyDescent="0.25">
      <c r="A167" s="25" t="s">
        <v>455</v>
      </c>
      <c r="B167" s="26">
        <v>701250.4</v>
      </c>
      <c r="C167" s="27">
        <v>701250.4</v>
      </c>
      <c r="D167" s="27">
        <v>701250.4</v>
      </c>
      <c r="E167" s="28">
        <f t="shared" si="2"/>
        <v>0</v>
      </c>
    </row>
    <row r="168" spans="1:5" x14ac:dyDescent="0.25">
      <c r="A168" s="25" t="s">
        <v>456</v>
      </c>
      <c r="B168" s="26">
        <v>627937</v>
      </c>
      <c r="C168" s="27">
        <v>627937</v>
      </c>
      <c r="D168" s="27">
        <v>627937</v>
      </c>
      <c r="E168" s="28">
        <f t="shared" si="2"/>
        <v>0</v>
      </c>
    </row>
    <row r="169" spans="1:5" x14ac:dyDescent="0.25">
      <c r="A169" s="25" t="s">
        <v>1312</v>
      </c>
      <c r="B169" s="26">
        <v>407000</v>
      </c>
      <c r="C169" s="27">
        <v>407000</v>
      </c>
      <c r="D169" s="27">
        <v>407000</v>
      </c>
      <c r="E169" s="28">
        <f t="shared" si="2"/>
        <v>0</v>
      </c>
    </row>
    <row r="170" spans="1:5" x14ac:dyDescent="0.25">
      <c r="A170" s="25" t="s">
        <v>457</v>
      </c>
      <c r="B170" s="26">
        <v>31111.1</v>
      </c>
      <c r="C170" s="27">
        <v>31111.1</v>
      </c>
      <c r="D170" s="27">
        <v>31111.1</v>
      </c>
      <c r="E170" s="28">
        <f t="shared" si="2"/>
        <v>0</v>
      </c>
    </row>
    <row r="171" spans="1:5" x14ac:dyDescent="0.25">
      <c r="A171" s="25" t="s">
        <v>458</v>
      </c>
      <c r="B171" s="26">
        <v>6995.01</v>
      </c>
      <c r="C171" s="27">
        <v>6995.01</v>
      </c>
      <c r="D171" s="27">
        <v>6995.01</v>
      </c>
      <c r="E171" s="28">
        <f t="shared" si="2"/>
        <v>0</v>
      </c>
    </row>
    <row r="172" spans="1:5" x14ac:dyDescent="0.25">
      <c r="A172" s="25" t="s">
        <v>459</v>
      </c>
      <c r="B172" s="26">
        <v>651474.72</v>
      </c>
      <c r="C172" s="27">
        <v>651474.72</v>
      </c>
      <c r="D172" s="27">
        <v>651474.72</v>
      </c>
      <c r="E172" s="28">
        <f t="shared" si="2"/>
        <v>0</v>
      </c>
    </row>
    <row r="173" spans="1:5" x14ac:dyDescent="0.25">
      <c r="A173" s="25" t="s">
        <v>1000</v>
      </c>
      <c r="B173" s="26">
        <v>346292.80000000005</v>
      </c>
      <c r="E173" s="28">
        <f t="shared" si="2"/>
        <v>0</v>
      </c>
    </row>
    <row r="174" spans="1:5" x14ac:dyDescent="0.25">
      <c r="A174" s="25" t="s">
        <v>460</v>
      </c>
      <c r="B174" s="26">
        <v>16521.330000000002</v>
      </c>
      <c r="C174" s="27">
        <v>346292.80000000005</v>
      </c>
      <c r="D174" s="27">
        <v>346292.80000000005</v>
      </c>
      <c r="E174" s="28">
        <f t="shared" si="2"/>
        <v>0</v>
      </c>
    </row>
    <row r="175" spans="1:5" x14ac:dyDescent="0.25">
      <c r="A175" s="25" t="s">
        <v>461</v>
      </c>
      <c r="B175" s="26">
        <v>137700</v>
      </c>
      <c r="C175" s="27">
        <v>16521.330000000002</v>
      </c>
      <c r="D175" s="27">
        <v>16521.330000000002</v>
      </c>
      <c r="E175" s="28">
        <f t="shared" si="2"/>
        <v>0</v>
      </c>
    </row>
    <row r="176" spans="1:5" x14ac:dyDescent="0.25">
      <c r="A176" s="25" t="s">
        <v>1004</v>
      </c>
      <c r="B176" s="26">
        <v>221393.56</v>
      </c>
      <c r="C176" s="27">
        <v>137700</v>
      </c>
      <c r="D176" s="27">
        <v>137700</v>
      </c>
      <c r="E176" s="28">
        <f t="shared" si="2"/>
        <v>0</v>
      </c>
    </row>
    <row r="177" spans="1:5" x14ac:dyDescent="0.25">
      <c r="A177" s="25" t="s">
        <v>462</v>
      </c>
      <c r="B177" s="26">
        <v>19824</v>
      </c>
      <c r="C177" s="27">
        <v>221393.56</v>
      </c>
      <c r="D177" s="27">
        <v>221393.56</v>
      </c>
      <c r="E177" s="28">
        <f t="shared" si="2"/>
        <v>0</v>
      </c>
    </row>
    <row r="178" spans="1:5" x14ac:dyDescent="0.25">
      <c r="A178" s="25" t="s">
        <v>463</v>
      </c>
      <c r="B178" s="26">
        <v>64723</v>
      </c>
      <c r="C178" s="27">
        <v>19824</v>
      </c>
      <c r="D178" s="27">
        <v>19824</v>
      </c>
      <c r="E178" s="28">
        <f t="shared" si="2"/>
        <v>0</v>
      </c>
    </row>
    <row r="179" spans="1:5" x14ac:dyDescent="0.25">
      <c r="A179" s="25" t="s">
        <v>464</v>
      </c>
      <c r="B179" s="26">
        <v>152769.88</v>
      </c>
      <c r="C179" s="27">
        <v>64723</v>
      </c>
      <c r="D179" s="27">
        <v>64723</v>
      </c>
      <c r="E179" s="28">
        <f t="shared" si="2"/>
        <v>0</v>
      </c>
    </row>
    <row r="180" spans="1:5" x14ac:dyDescent="0.25">
      <c r="A180" s="25" t="s">
        <v>465</v>
      </c>
      <c r="B180" s="26">
        <v>11600</v>
      </c>
      <c r="C180" s="27">
        <v>152769.88</v>
      </c>
      <c r="D180" s="27">
        <v>152769.88</v>
      </c>
      <c r="E180" s="28">
        <f t="shared" si="2"/>
        <v>0</v>
      </c>
    </row>
    <row r="181" spans="1:5" x14ac:dyDescent="0.25">
      <c r="A181" s="25" t="s">
        <v>1320</v>
      </c>
      <c r="B181" s="26">
        <v>1121944</v>
      </c>
      <c r="C181" s="27">
        <v>11600</v>
      </c>
      <c r="D181" s="27">
        <v>11600</v>
      </c>
      <c r="E181" s="28">
        <f t="shared" si="2"/>
        <v>0</v>
      </c>
    </row>
    <row r="182" spans="1:5" x14ac:dyDescent="0.25">
      <c r="A182" s="25" t="s">
        <v>1008</v>
      </c>
      <c r="B182" s="26">
        <v>62162.400000000001</v>
      </c>
      <c r="C182" s="27">
        <v>1121944</v>
      </c>
      <c r="D182" s="27">
        <v>1121944</v>
      </c>
      <c r="E182" s="28">
        <f t="shared" si="2"/>
        <v>0</v>
      </c>
    </row>
    <row r="183" spans="1:5" x14ac:dyDescent="0.25">
      <c r="A183" s="25" t="s">
        <v>466</v>
      </c>
      <c r="B183" s="26">
        <v>130000.6</v>
      </c>
      <c r="C183" s="27">
        <v>62162.400000000001</v>
      </c>
      <c r="D183" s="27">
        <v>62162.400000000001</v>
      </c>
      <c r="E183" s="28">
        <f t="shared" si="2"/>
        <v>0</v>
      </c>
    </row>
    <row r="184" spans="1:5" x14ac:dyDescent="0.25">
      <c r="A184" s="25" t="s">
        <v>467</v>
      </c>
      <c r="B184" s="26">
        <v>270279</v>
      </c>
      <c r="C184" s="27">
        <v>130000.6</v>
      </c>
      <c r="D184" s="27">
        <v>130000.6</v>
      </c>
      <c r="E184" s="28">
        <f t="shared" si="2"/>
        <v>0</v>
      </c>
    </row>
    <row r="185" spans="1:5" x14ac:dyDescent="0.25">
      <c r="A185" s="25" t="s">
        <v>468</v>
      </c>
      <c r="B185" s="26">
        <v>85678</v>
      </c>
      <c r="C185" s="27">
        <v>270279</v>
      </c>
      <c r="D185" s="27">
        <v>270279</v>
      </c>
      <c r="E185" s="28">
        <f t="shared" si="2"/>
        <v>0</v>
      </c>
    </row>
    <row r="186" spans="1:5" x14ac:dyDescent="0.25">
      <c r="A186" s="25" t="s">
        <v>469</v>
      </c>
      <c r="B186" s="26">
        <v>52020</v>
      </c>
      <c r="C186" s="27">
        <v>85678</v>
      </c>
      <c r="D186" s="27">
        <v>85678</v>
      </c>
      <c r="E186" s="28">
        <f t="shared" si="2"/>
        <v>0</v>
      </c>
    </row>
    <row r="187" spans="1:5" x14ac:dyDescent="0.25">
      <c r="A187" s="25" t="s">
        <v>470</v>
      </c>
      <c r="B187" s="26">
        <v>17110</v>
      </c>
      <c r="C187" s="27">
        <v>52020</v>
      </c>
      <c r="D187" s="27">
        <v>52020</v>
      </c>
      <c r="E187" s="28">
        <f t="shared" si="2"/>
        <v>0</v>
      </c>
    </row>
    <row r="188" spans="1:5" x14ac:dyDescent="0.25">
      <c r="A188" s="25" t="s">
        <v>471</v>
      </c>
      <c r="B188" s="26">
        <v>554450.4</v>
      </c>
      <c r="C188" s="27">
        <v>17110</v>
      </c>
      <c r="D188" s="27">
        <v>17110</v>
      </c>
      <c r="E188" s="28">
        <f t="shared" si="2"/>
        <v>0</v>
      </c>
    </row>
    <row r="189" spans="1:5" x14ac:dyDescent="0.25">
      <c r="A189" s="25" t="s">
        <v>472</v>
      </c>
      <c r="B189" s="26">
        <v>190913.12</v>
      </c>
      <c r="C189" s="27">
        <v>554450.4</v>
      </c>
      <c r="D189" s="27">
        <v>554450.4</v>
      </c>
      <c r="E189" s="28">
        <f t="shared" si="2"/>
        <v>0</v>
      </c>
    </row>
    <row r="190" spans="1:5" x14ac:dyDescent="0.25">
      <c r="A190" s="25" t="s">
        <v>1325</v>
      </c>
      <c r="B190" s="26">
        <v>23164.2</v>
      </c>
      <c r="C190" s="27">
        <v>190913.12</v>
      </c>
      <c r="D190" s="27">
        <v>190913.12</v>
      </c>
      <c r="E190" s="28">
        <f t="shared" si="2"/>
        <v>0</v>
      </c>
    </row>
    <row r="191" spans="1:5" x14ac:dyDescent="0.25">
      <c r="A191" s="25" t="s">
        <v>473</v>
      </c>
      <c r="B191" s="26">
        <v>50928.36</v>
      </c>
      <c r="C191" s="27">
        <v>23164.2</v>
      </c>
      <c r="D191" s="27">
        <v>23164.2</v>
      </c>
      <c r="E191" s="28">
        <f t="shared" si="2"/>
        <v>0</v>
      </c>
    </row>
    <row r="192" spans="1:5" x14ac:dyDescent="0.25">
      <c r="A192" s="25" t="s">
        <v>474</v>
      </c>
      <c r="B192" s="26">
        <v>248500</v>
      </c>
      <c r="C192" s="27">
        <v>50928.36</v>
      </c>
      <c r="D192" s="27">
        <v>50928.36</v>
      </c>
      <c r="E192" s="28">
        <f t="shared" si="2"/>
        <v>0</v>
      </c>
    </row>
    <row r="193" spans="1:5" x14ac:dyDescent="0.25">
      <c r="A193" s="25" t="s">
        <v>475</v>
      </c>
      <c r="B193" s="26">
        <v>40232.5</v>
      </c>
      <c r="C193" s="27">
        <v>248500</v>
      </c>
      <c r="D193" s="27">
        <v>248500</v>
      </c>
      <c r="E193" s="28">
        <f t="shared" si="2"/>
        <v>0</v>
      </c>
    </row>
    <row r="194" spans="1:5" x14ac:dyDescent="0.25">
      <c r="A194" s="25" t="s">
        <v>476</v>
      </c>
      <c r="B194" s="26">
        <v>1607053.9999999998</v>
      </c>
      <c r="C194" s="27">
        <v>40232.5</v>
      </c>
      <c r="D194" s="27">
        <v>40232.5</v>
      </c>
      <c r="E194" s="28">
        <f t="shared" si="2"/>
        <v>0</v>
      </c>
    </row>
    <row r="195" spans="1:5" x14ac:dyDescent="0.25">
      <c r="A195" s="25" t="s">
        <v>1014</v>
      </c>
      <c r="B195" s="26">
        <v>130236.6</v>
      </c>
      <c r="C195" s="27">
        <v>1607054</v>
      </c>
      <c r="D195" s="27">
        <v>1607053.9999999998</v>
      </c>
      <c r="E195" s="28">
        <f t="shared" si="2"/>
        <v>0</v>
      </c>
    </row>
    <row r="196" spans="1:5" x14ac:dyDescent="0.25">
      <c r="A196" s="25" t="s">
        <v>1336</v>
      </c>
      <c r="B196" s="26">
        <v>949492.9</v>
      </c>
      <c r="C196" s="27">
        <v>130236.6</v>
      </c>
      <c r="D196" s="27">
        <v>130236.6</v>
      </c>
      <c r="E196" s="28">
        <f t="shared" si="2"/>
        <v>0</v>
      </c>
    </row>
    <row r="197" spans="1:5" x14ac:dyDescent="0.25">
      <c r="A197" s="25" t="s">
        <v>477</v>
      </c>
      <c r="B197" s="26">
        <v>464594.84</v>
      </c>
      <c r="C197" s="27">
        <v>949492.9</v>
      </c>
      <c r="D197" s="27">
        <v>949492.9</v>
      </c>
      <c r="E197" s="28">
        <f t="shared" ref="E197:E238" si="3">+C197-D197</f>
        <v>0</v>
      </c>
    </row>
    <row r="198" spans="1:5" x14ac:dyDescent="0.25">
      <c r="A198" s="25" t="s">
        <v>1338</v>
      </c>
      <c r="B198" s="26">
        <v>113000</v>
      </c>
      <c r="C198" s="27">
        <v>464594.84</v>
      </c>
      <c r="D198" s="27">
        <v>464594.84</v>
      </c>
      <c r="E198" s="28">
        <f t="shared" si="3"/>
        <v>0</v>
      </c>
    </row>
    <row r="199" spans="1:5" x14ac:dyDescent="0.25">
      <c r="A199" s="25" t="s">
        <v>478</v>
      </c>
      <c r="B199" s="26">
        <v>94400</v>
      </c>
      <c r="C199" s="27">
        <v>113000</v>
      </c>
      <c r="D199" s="27">
        <v>113000</v>
      </c>
      <c r="E199" s="28">
        <f t="shared" si="3"/>
        <v>0</v>
      </c>
    </row>
    <row r="200" spans="1:5" x14ac:dyDescent="0.25">
      <c r="A200" s="25" t="s">
        <v>479</v>
      </c>
      <c r="B200" s="26">
        <v>436187</v>
      </c>
      <c r="C200" s="27">
        <v>94400</v>
      </c>
      <c r="D200" s="27">
        <v>94400</v>
      </c>
      <c r="E200" s="28">
        <f t="shared" si="3"/>
        <v>0</v>
      </c>
    </row>
    <row r="201" spans="1:5" x14ac:dyDescent="0.25">
      <c r="A201" s="25" t="s">
        <v>480</v>
      </c>
      <c r="B201" s="26">
        <v>1284784</v>
      </c>
      <c r="C201" s="27">
        <v>436187</v>
      </c>
      <c r="D201" s="27">
        <v>436187</v>
      </c>
      <c r="E201" s="28">
        <f t="shared" si="3"/>
        <v>0</v>
      </c>
    </row>
    <row r="202" spans="1:5" x14ac:dyDescent="0.25">
      <c r="A202" s="25" t="s">
        <v>481</v>
      </c>
      <c r="B202" s="26">
        <v>4076428</v>
      </c>
      <c r="C202" s="27">
        <v>1284784</v>
      </c>
      <c r="D202" s="27">
        <v>1284784</v>
      </c>
      <c r="E202" s="28">
        <f t="shared" si="3"/>
        <v>0</v>
      </c>
    </row>
    <row r="203" spans="1:5" x14ac:dyDescent="0.25">
      <c r="A203" s="25" t="s">
        <v>1016</v>
      </c>
      <c r="B203" s="26">
        <v>309918.95</v>
      </c>
      <c r="C203" s="27">
        <v>4076428</v>
      </c>
      <c r="D203" s="27">
        <v>4076428</v>
      </c>
      <c r="E203" s="28">
        <f t="shared" si="3"/>
        <v>0</v>
      </c>
    </row>
    <row r="204" spans="1:5" x14ac:dyDescent="0.25">
      <c r="A204" s="25" t="s">
        <v>482</v>
      </c>
      <c r="B204" s="26">
        <v>32340</v>
      </c>
      <c r="C204" s="27">
        <v>309918.95</v>
      </c>
      <c r="D204" s="27">
        <v>309918.95</v>
      </c>
      <c r="E204" s="28">
        <f t="shared" si="3"/>
        <v>0</v>
      </c>
    </row>
    <row r="205" spans="1:5" x14ac:dyDescent="0.25">
      <c r="A205" s="25" t="s">
        <v>483</v>
      </c>
      <c r="B205" s="26">
        <v>264016</v>
      </c>
      <c r="C205" s="27">
        <v>32340</v>
      </c>
      <c r="D205" s="27">
        <v>32340</v>
      </c>
      <c r="E205" s="28">
        <f t="shared" si="3"/>
        <v>0</v>
      </c>
    </row>
    <row r="206" spans="1:5" x14ac:dyDescent="0.25">
      <c r="A206" s="25" t="s">
        <v>1019</v>
      </c>
      <c r="B206" s="26">
        <v>175000</v>
      </c>
      <c r="C206" s="27">
        <v>264016</v>
      </c>
      <c r="D206" s="27">
        <v>264016</v>
      </c>
      <c r="E206" s="28">
        <f t="shared" si="3"/>
        <v>0</v>
      </c>
    </row>
    <row r="207" spans="1:5" x14ac:dyDescent="0.25">
      <c r="A207" s="25" t="s">
        <v>484</v>
      </c>
      <c r="B207" s="26">
        <v>141305</v>
      </c>
      <c r="C207" s="27">
        <v>175000</v>
      </c>
      <c r="D207" s="27">
        <v>175000</v>
      </c>
      <c r="E207" s="28">
        <f t="shared" si="3"/>
        <v>0</v>
      </c>
    </row>
    <row r="208" spans="1:5" x14ac:dyDescent="0.25">
      <c r="A208" s="25" t="s">
        <v>485</v>
      </c>
      <c r="B208" s="26">
        <v>6041</v>
      </c>
      <c r="C208" s="27">
        <v>141305</v>
      </c>
      <c r="D208" s="27">
        <v>141305</v>
      </c>
      <c r="E208" s="28">
        <f t="shared" si="3"/>
        <v>0</v>
      </c>
    </row>
    <row r="209" spans="1:5" x14ac:dyDescent="0.25">
      <c r="A209" s="25" t="s">
        <v>1022</v>
      </c>
      <c r="B209" s="26">
        <v>33423.5</v>
      </c>
      <c r="C209" s="27">
        <v>6041</v>
      </c>
      <c r="D209" s="27">
        <v>6041</v>
      </c>
      <c r="E209" s="28">
        <f t="shared" si="3"/>
        <v>0</v>
      </c>
    </row>
    <row r="210" spans="1:5" x14ac:dyDescent="0.25">
      <c r="A210" s="25" t="s">
        <v>486</v>
      </c>
      <c r="B210" s="26">
        <v>47200</v>
      </c>
      <c r="C210" s="27">
        <v>33423.5</v>
      </c>
      <c r="D210" s="27">
        <v>33423.5</v>
      </c>
      <c r="E210" s="28">
        <f t="shared" si="3"/>
        <v>0</v>
      </c>
    </row>
    <row r="211" spans="1:5" x14ac:dyDescent="0.25">
      <c r="A211" s="25" t="s">
        <v>487</v>
      </c>
      <c r="B211" s="26">
        <v>934596.24</v>
      </c>
      <c r="C211" s="27">
        <v>47200</v>
      </c>
      <c r="D211" s="27">
        <v>47200</v>
      </c>
      <c r="E211" s="28">
        <f t="shared" si="3"/>
        <v>0</v>
      </c>
    </row>
    <row r="212" spans="1:5" x14ac:dyDescent="0.25">
      <c r="A212" s="25" t="s">
        <v>488</v>
      </c>
      <c r="B212" s="26">
        <v>54000</v>
      </c>
      <c r="C212" s="27">
        <v>934596.24</v>
      </c>
      <c r="D212" s="27">
        <v>934596.24</v>
      </c>
      <c r="E212" s="28">
        <f t="shared" si="3"/>
        <v>0</v>
      </c>
    </row>
    <row r="213" spans="1:5" x14ac:dyDescent="0.25">
      <c r="A213" s="25" t="s">
        <v>489</v>
      </c>
      <c r="B213" s="26">
        <v>937808.54</v>
      </c>
      <c r="C213" s="27">
        <v>54000</v>
      </c>
      <c r="D213" s="27">
        <v>54000</v>
      </c>
      <c r="E213" s="28">
        <f t="shared" si="3"/>
        <v>0</v>
      </c>
    </row>
    <row r="214" spans="1:5" x14ac:dyDescent="0.25">
      <c r="A214" s="25" t="s">
        <v>490</v>
      </c>
      <c r="B214" s="26">
        <v>123904</v>
      </c>
      <c r="C214" s="27">
        <v>937808.54</v>
      </c>
      <c r="D214" s="27">
        <v>937808.54</v>
      </c>
      <c r="E214" s="28">
        <f t="shared" si="3"/>
        <v>0</v>
      </c>
    </row>
    <row r="215" spans="1:5" x14ac:dyDescent="0.25">
      <c r="A215" s="25" t="s">
        <v>1342</v>
      </c>
      <c r="B215" s="26">
        <v>297438.84999999998</v>
      </c>
      <c r="C215" s="27">
        <v>123904.04</v>
      </c>
      <c r="D215" s="27">
        <v>123904</v>
      </c>
      <c r="E215" s="28">
        <f t="shared" si="3"/>
        <v>3.9999999993597157E-2</v>
      </c>
    </row>
    <row r="216" spans="1:5" x14ac:dyDescent="0.25">
      <c r="A216" s="25" t="s">
        <v>491</v>
      </c>
      <c r="B216" s="26">
        <v>14455</v>
      </c>
      <c r="C216" s="27">
        <v>297438.84999999998</v>
      </c>
      <c r="D216" s="27">
        <v>297438.84999999998</v>
      </c>
      <c r="E216" s="28">
        <f t="shared" si="3"/>
        <v>0</v>
      </c>
    </row>
    <row r="217" spans="1:5" x14ac:dyDescent="0.25">
      <c r="A217" s="25" t="s">
        <v>492</v>
      </c>
      <c r="B217" s="26">
        <v>23600</v>
      </c>
      <c r="C217" s="27">
        <v>14455</v>
      </c>
      <c r="D217" s="27">
        <v>14455</v>
      </c>
      <c r="E217" s="28">
        <f t="shared" si="3"/>
        <v>0</v>
      </c>
    </row>
    <row r="218" spans="1:5" x14ac:dyDescent="0.25">
      <c r="A218" s="25" t="s">
        <v>493</v>
      </c>
      <c r="B218" s="26">
        <v>26720</v>
      </c>
      <c r="C218" s="27">
        <v>23600</v>
      </c>
      <c r="D218" s="27">
        <v>23600</v>
      </c>
      <c r="E218" s="28">
        <f t="shared" si="3"/>
        <v>0</v>
      </c>
    </row>
    <row r="219" spans="1:5" x14ac:dyDescent="0.25">
      <c r="A219" s="25" t="s">
        <v>1035</v>
      </c>
      <c r="B219" s="26">
        <v>134671.54999999999</v>
      </c>
      <c r="C219" s="27">
        <v>26720</v>
      </c>
      <c r="D219" s="27">
        <v>26720</v>
      </c>
      <c r="E219" s="28">
        <f t="shared" si="3"/>
        <v>0</v>
      </c>
    </row>
    <row r="220" spans="1:5" x14ac:dyDescent="0.25">
      <c r="A220" s="25" t="s">
        <v>494</v>
      </c>
      <c r="B220" s="26">
        <v>127900</v>
      </c>
      <c r="C220" s="27">
        <v>134671.54999999999</v>
      </c>
      <c r="D220" s="27">
        <v>134671.54999999999</v>
      </c>
      <c r="E220" s="28">
        <f t="shared" si="3"/>
        <v>0</v>
      </c>
    </row>
    <row r="221" spans="1:5" x14ac:dyDescent="0.25">
      <c r="A221" s="25" t="s">
        <v>495</v>
      </c>
      <c r="B221" s="26">
        <v>7080</v>
      </c>
      <c r="C221" s="27">
        <v>127900</v>
      </c>
      <c r="D221" s="27">
        <v>127900</v>
      </c>
      <c r="E221" s="28">
        <f t="shared" si="3"/>
        <v>0</v>
      </c>
    </row>
    <row r="222" spans="1:5" x14ac:dyDescent="0.25">
      <c r="A222" s="25" t="s">
        <v>496</v>
      </c>
      <c r="B222" s="26">
        <v>23895</v>
      </c>
      <c r="C222" s="27">
        <v>7080</v>
      </c>
      <c r="D222" s="27">
        <v>7080</v>
      </c>
      <c r="E222" s="28">
        <f t="shared" si="3"/>
        <v>0</v>
      </c>
    </row>
    <row r="223" spans="1:5" x14ac:dyDescent="0.25">
      <c r="A223" s="25" t="s">
        <v>1038</v>
      </c>
      <c r="B223" s="26">
        <v>896922.72</v>
      </c>
      <c r="C223" s="27">
        <v>23895</v>
      </c>
      <c r="D223" s="27">
        <v>23895</v>
      </c>
      <c r="E223" s="28">
        <f t="shared" si="3"/>
        <v>0</v>
      </c>
    </row>
    <row r="224" spans="1:5" x14ac:dyDescent="0.25">
      <c r="A224" s="25" t="s">
        <v>497</v>
      </c>
      <c r="B224" s="26">
        <v>201563</v>
      </c>
      <c r="C224" s="27">
        <v>896922.72</v>
      </c>
      <c r="D224" s="27">
        <v>896922.72</v>
      </c>
      <c r="E224" s="28">
        <f t="shared" si="3"/>
        <v>0</v>
      </c>
    </row>
    <row r="225" spans="1:5" x14ac:dyDescent="0.25">
      <c r="A225" s="25" t="s">
        <v>498</v>
      </c>
      <c r="B225" s="26">
        <v>15104</v>
      </c>
      <c r="C225" s="27">
        <v>201563</v>
      </c>
      <c r="D225" s="27">
        <v>201563</v>
      </c>
      <c r="E225" s="28">
        <f t="shared" si="3"/>
        <v>0</v>
      </c>
    </row>
    <row r="226" spans="1:5" x14ac:dyDescent="0.25">
      <c r="A226" s="25" t="s">
        <v>499</v>
      </c>
      <c r="B226" s="26">
        <v>166000.01</v>
      </c>
      <c r="C226" s="27">
        <v>15104</v>
      </c>
      <c r="D226" s="27">
        <v>15104</v>
      </c>
      <c r="E226" s="28">
        <f t="shared" si="3"/>
        <v>0</v>
      </c>
    </row>
    <row r="227" spans="1:5" x14ac:dyDescent="0.25">
      <c r="A227" s="25" t="s">
        <v>500</v>
      </c>
      <c r="B227" s="26">
        <v>63710</v>
      </c>
      <c r="C227" s="27">
        <v>166000.01</v>
      </c>
      <c r="D227" s="27">
        <v>166000.01</v>
      </c>
      <c r="E227" s="28">
        <f t="shared" si="3"/>
        <v>0</v>
      </c>
    </row>
    <row r="228" spans="1:5" x14ac:dyDescent="0.25">
      <c r="A228" s="25" t="s">
        <v>1043</v>
      </c>
      <c r="B228" s="26">
        <v>56255</v>
      </c>
      <c r="C228" s="27">
        <v>63710</v>
      </c>
      <c r="D228" s="27">
        <v>63710</v>
      </c>
      <c r="E228" s="28">
        <f t="shared" si="3"/>
        <v>0</v>
      </c>
    </row>
    <row r="229" spans="1:5" x14ac:dyDescent="0.25">
      <c r="A229" s="25" t="s">
        <v>501</v>
      </c>
      <c r="B229" s="26">
        <v>320000</v>
      </c>
      <c r="C229" s="27">
        <v>56255</v>
      </c>
      <c r="D229" s="27">
        <v>56255</v>
      </c>
      <c r="E229" s="28">
        <f t="shared" si="3"/>
        <v>0</v>
      </c>
    </row>
    <row r="230" spans="1:5" x14ac:dyDescent="0.25">
      <c r="A230" s="25" t="s">
        <v>502</v>
      </c>
      <c r="B230" s="26">
        <v>852492.12</v>
      </c>
      <c r="C230" s="27">
        <v>320000</v>
      </c>
      <c r="D230" s="27">
        <v>320000</v>
      </c>
      <c r="E230" s="28">
        <f t="shared" si="3"/>
        <v>0</v>
      </c>
    </row>
    <row r="231" spans="1:5" x14ac:dyDescent="0.25">
      <c r="A231" s="25" t="s">
        <v>503</v>
      </c>
      <c r="B231" s="26">
        <v>169000</v>
      </c>
      <c r="C231" s="27">
        <v>852492.12</v>
      </c>
      <c r="D231" s="27">
        <v>852492.12</v>
      </c>
      <c r="E231" s="28">
        <f t="shared" si="3"/>
        <v>0</v>
      </c>
    </row>
    <row r="232" spans="1:5" x14ac:dyDescent="0.25">
      <c r="A232" s="25" t="s">
        <v>504</v>
      </c>
      <c r="B232" s="26">
        <v>177566.40000000002</v>
      </c>
      <c r="C232" s="27">
        <v>169000</v>
      </c>
      <c r="D232" s="27">
        <v>169000</v>
      </c>
      <c r="E232" s="28">
        <f t="shared" si="3"/>
        <v>0</v>
      </c>
    </row>
    <row r="233" spans="1:5" x14ac:dyDescent="0.25">
      <c r="A233" s="25" t="s">
        <v>1347</v>
      </c>
      <c r="B233" s="26">
        <v>148324.78</v>
      </c>
      <c r="C233" s="27">
        <v>177566.4</v>
      </c>
      <c r="D233" s="27">
        <v>177566.40000000002</v>
      </c>
      <c r="E233" s="28">
        <f t="shared" si="3"/>
        <v>0</v>
      </c>
    </row>
    <row r="234" spans="1:5" x14ac:dyDescent="0.25">
      <c r="A234" s="25" t="s">
        <v>505</v>
      </c>
      <c r="B234" s="26">
        <v>23735.7</v>
      </c>
      <c r="C234" s="27">
        <v>148324.78</v>
      </c>
      <c r="D234" s="27">
        <v>148324.78</v>
      </c>
      <c r="E234" s="28">
        <f t="shared" si="3"/>
        <v>0</v>
      </c>
    </row>
    <row r="235" spans="1:5" x14ac:dyDescent="0.25">
      <c r="A235" s="25" t="s">
        <v>506</v>
      </c>
      <c r="B235" s="26">
        <v>1579043.3900000001</v>
      </c>
      <c r="C235" s="27">
        <v>23735.7</v>
      </c>
      <c r="D235" s="27">
        <v>23735.7</v>
      </c>
      <c r="E235" s="28">
        <f t="shared" si="3"/>
        <v>0</v>
      </c>
    </row>
    <row r="236" spans="1:5" x14ac:dyDescent="0.25">
      <c r="A236" s="25" t="s">
        <v>1352</v>
      </c>
      <c r="B236" s="26">
        <v>83040</v>
      </c>
      <c r="C236" s="27">
        <v>1579043.39</v>
      </c>
      <c r="D236" s="27">
        <v>1579043.3900000001</v>
      </c>
      <c r="E236" s="28">
        <f t="shared" si="3"/>
        <v>0</v>
      </c>
    </row>
    <row r="237" spans="1:5" x14ac:dyDescent="0.25">
      <c r="A237" s="25" t="s">
        <v>1367</v>
      </c>
      <c r="B237" s="26">
        <v>78473775.830000028</v>
      </c>
      <c r="C237" s="27">
        <v>83040</v>
      </c>
      <c r="D237" s="27">
        <v>83040</v>
      </c>
      <c r="E237" s="28">
        <f t="shared" si="3"/>
        <v>0</v>
      </c>
    </row>
    <row r="238" spans="1:5" x14ac:dyDescent="0.25">
      <c r="B238"/>
      <c r="E238" s="28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09"/>
  <sheetViews>
    <sheetView tabSelected="1" topLeftCell="A688" workbookViewId="0">
      <selection activeCell="F697" sqref="F697"/>
    </sheetView>
  </sheetViews>
  <sheetFormatPr baseColWidth="10" defaultRowHeight="15.75" x14ac:dyDescent="0.25"/>
  <cols>
    <col min="1" max="1" width="11.85546875" style="2" bestFit="1" customWidth="1"/>
    <col min="2" max="2" width="11.28515625" style="1" bestFit="1" customWidth="1"/>
    <col min="3" max="3" width="24.140625" style="1" customWidth="1"/>
    <col min="4" max="5" width="30.7109375" style="1" customWidth="1"/>
    <col min="6" max="6" width="20.85546875" style="1" customWidth="1"/>
    <col min="7" max="7" width="12.5703125" style="1" bestFit="1" customWidth="1"/>
    <col min="8" max="8" width="14.7109375" style="1" customWidth="1"/>
    <col min="9" max="16384" width="11.42578125" style="1"/>
  </cols>
  <sheetData>
    <row r="1" spans="1:8" customFormat="1" x14ac:dyDescent="0.25">
      <c r="A1" s="13"/>
      <c r="B1" s="6"/>
      <c r="C1" s="6"/>
      <c r="D1" s="6"/>
      <c r="E1" s="6"/>
      <c r="F1" s="6"/>
      <c r="G1" s="7"/>
      <c r="H1" s="7"/>
    </row>
    <row r="2" spans="1:8" customFormat="1" x14ac:dyDescent="0.25">
      <c r="A2" s="13"/>
      <c r="B2" s="6"/>
      <c r="C2" s="6"/>
      <c r="D2" s="6"/>
      <c r="E2" s="6"/>
      <c r="F2" s="6"/>
      <c r="G2" s="7"/>
      <c r="H2" s="7"/>
    </row>
    <row r="3" spans="1:8" customFormat="1" x14ac:dyDescent="0.25">
      <c r="A3" s="13"/>
      <c r="B3" s="6"/>
      <c r="C3" s="6"/>
      <c r="D3" s="6"/>
      <c r="E3" s="6"/>
      <c r="F3" s="6"/>
      <c r="G3" s="7"/>
      <c r="H3" s="7"/>
    </row>
    <row r="4" spans="1:8" customFormat="1" x14ac:dyDescent="0.25">
      <c r="A4" s="13"/>
      <c r="B4" s="6"/>
      <c r="C4" s="6"/>
      <c r="D4" s="6"/>
      <c r="E4" s="6"/>
      <c r="F4" s="6"/>
      <c r="G4" s="7"/>
      <c r="H4" s="7"/>
    </row>
    <row r="5" spans="1:8" customFormat="1" ht="20.25" x14ac:dyDescent="0.25">
      <c r="A5" s="20" t="s">
        <v>812</v>
      </c>
      <c r="B5" s="20"/>
      <c r="C5" s="20"/>
      <c r="D5" s="20"/>
      <c r="E5" s="20"/>
      <c r="F5" s="20"/>
      <c r="G5" s="20"/>
      <c r="H5" s="20"/>
    </row>
    <row r="6" spans="1:8" customFormat="1" ht="20.25" x14ac:dyDescent="0.25">
      <c r="A6" s="20" t="s">
        <v>852</v>
      </c>
      <c r="B6" s="20"/>
      <c r="C6" s="20"/>
      <c r="D6" s="20"/>
      <c r="E6" s="20"/>
      <c r="F6" s="20"/>
      <c r="G6" s="20"/>
      <c r="H6" s="20"/>
    </row>
    <row r="7" spans="1:8" customFormat="1" ht="20.25" x14ac:dyDescent="0.25">
      <c r="A7" s="8"/>
      <c r="B7" s="8"/>
      <c r="C7" s="8"/>
      <c r="D7" s="8"/>
      <c r="E7" s="8"/>
      <c r="F7" s="8"/>
      <c r="G7" s="1"/>
      <c r="H7" s="8" t="s">
        <v>853</v>
      </c>
    </row>
    <row r="8" spans="1:8" customFormat="1" ht="16.5" x14ac:dyDescent="0.25">
      <c r="A8" s="14" t="s">
        <v>1050</v>
      </c>
      <c r="B8" s="9"/>
      <c r="C8" s="10"/>
      <c r="D8" s="9"/>
      <c r="E8" s="10"/>
      <c r="F8" s="10"/>
      <c r="G8" s="19" t="s">
        <v>813</v>
      </c>
      <c r="H8" s="11">
        <v>44993</v>
      </c>
    </row>
    <row r="9" spans="1:8" ht="49.5" x14ac:dyDescent="0.25">
      <c r="A9" s="15" t="s">
        <v>814</v>
      </c>
      <c r="B9" s="12" t="s">
        <v>815</v>
      </c>
      <c r="C9" s="12" t="s">
        <v>816</v>
      </c>
      <c r="D9" s="12" t="s">
        <v>817</v>
      </c>
      <c r="E9" s="12" t="s">
        <v>818</v>
      </c>
      <c r="F9" s="12" t="s">
        <v>819</v>
      </c>
      <c r="G9" s="12" t="s">
        <v>820</v>
      </c>
      <c r="H9" s="12" t="s">
        <v>821</v>
      </c>
    </row>
    <row r="10" spans="1:8" ht="78.75" x14ac:dyDescent="0.25">
      <c r="A10" s="5" t="str">
        <f>+MID(E10,1,3)</f>
        <v>REC</v>
      </c>
      <c r="B10" s="4">
        <v>44944</v>
      </c>
      <c r="C10" s="3" t="s">
        <v>210</v>
      </c>
      <c r="D10" s="3" t="s">
        <v>854</v>
      </c>
      <c r="E10" s="3" t="s">
        <v>855</v>
      </c>
      <c r="F10" s="5">
        <v>160480</v>
      </c>
      <c r="G10" s="4" t="s">
        <v>839</v>
      </c>
      <c r="H10" s="16">
        <f>+B10+45</f>
        <v>44989</v>
      </c>
    </row>
    <row r="11" spans="1:8" ht="78.75" x14ac:dyDescent="0.25">
      <c r="A11" s="5" t="str">
        <f t="shared" ref="A11:A72" si="0">+MID(E11,1,3)</f>
        <v>REC</v>
      </c>
      <c r="B11" s="4">
        <v>44977</v>
      </c>
      <c r="C11" s="3" t="s">
        <v>1051</v>
      </c>
      <c r="D11" s="3" t="s">
        <v>854</v>
      </c>
      <c r="E11" s="3" t="s">
        <v>855</v>
      </c>
      <c r="F11" s="5">
        <v>160480</v>
      </c>
      <c r="G11" s="4" t="s">
        <v>839</v>
      </c>
      <c r="H11" s="16">
        <f t="shared" ref="H11:H72" si="1">+B11+45</f>
        <v>45022</v>
      </c>
    </row>
    <row r="12" spans="1:8" ht="47.25" x14ac:dyDescent="0.25">
      <c r="A12" s="5" t="str">
        <f t="shared" si="0"/>
        <v>LNM</v>
      </c>
      <c r="B12" s="4">
        <v>44685</v>
      </c>
      <c r="C12" s="3" t="s">
        <v>91</v>
      </c>
      <c r="D12" s="3" t="s">
        <v>0</v>
      </c>
      <c r="E12" s="3" t="s">
        <v>282</v>
      </c>
      <c r="F12" s="5">
        <v>63328</v>
      </c>
      <c r="G12" s="4" t="s">
        <v>839</v>
      </c>
      <c r="H12" s="16">
        <f t="shared" si="1"/>
        <v>44730</v>
      </c>
    </row>
    <row r="13" spans="1:8" ht="31.5" x14ac:dyDescent="0.25">
      <c r="A13" s="5" t="str">
        <f t="shared" si="0"/>
        <v>JVM</v>
      </c>
      <c r="B13" s="4">
        <v>42998</v>
      </c>
      <c r="C13" s="3" t="s">
        <v>93</v>
      </c>
      <c r="D13" s="3" t="s">
        <v>1</v>
      </c>
      <c r="E13" s="3" t="s">
        <v>283</v>
      </c>
      <c r="F13" s="5">
        <v>52392</v>
      </c>
      <c r="G13" s="4" t="s">
        <v>839</v>
      </c>
      <c r="H13" s="16">
        <f t="shared" si="1"/>
        <v>43043</v>
      </c>
    </row>
    <row r="14" spans="1:8" ht="31.5" x14ac:dyDescent="0.25">
      <c r="A14" s="5" t="str">
        <f t="shared" si="0"/>
        <v>REC</v>
      </c>
      <c r="B14" s="4">
        <v>43070</v>
      </c>
      <c r="C14" s="3" t="s">
        <v>94</v>
      </c>
      <c r="D14" s="3" t="s">
        <v>1</v>
      </c>
      <c r="E14" s="3" t="s">
        <v>284</v>
      </c>
      <c r="F14" s="5">
        <v>44745.599999999999</v>
      </c>
      <c r="G14" s="4" t="s">
        <v>839</v>
      </c>
      <c r="H14" s="16">
        <f t="shared" si="1"/>
        <v>43115</v>
      </c>
    </row>
    <row r="15" spans="1:8" ht="31.5" x14ac:dyDescent="0.25">
      <c r="A15" s="5" t="str">
        <f t="shared" si="0"/>
        <v>EMH</v>
      </c>
      <c r="B15" s="4">
        <v>44816</v>
      </c>
      <c r="C15" s="3" t="s">
        <v>96</v>
      </c>
      <c r="D15" s="3" t="s">
        <v>2</v>
      </c>
      <c r="E15" s="3" t="s">
        <v>286</v>
      </c>
      <c r="F15" s="5">
        <v>13285</v>
      </c>
      <c r="G15" s="4" t="s">
        <v>839</v>
      </c>
      <c r="H15" s="16">
        <f t="shared" si="1"/>
        <v>44861</v>
      </c>
    </row>
    <row r="16" spans="1:8" ht="47.25" x14ac:dyDescent="0.25">
      <c r="A16" s="5" t="str">
        <f t="shared" si="0"/>
        <v>EMH</v>
      </c>
      <c r="B16" s="4">
        <v>44874</v>
      </c>
      <c r="C16" s="3" t="s">
        <v>98</v>
      </c>
      <c r="D16" s="3" t="s">
        <v>2</v>
      </c>
      <c r="E16" s="3" t="s">
        <v>287</v>
      </c>
      <c r="F16" s="5">
        <v>30235</v>
      </c>
      <c r="G16" s="4" t="s">
        <v>839</v>
      </c>
      <c r="H16" s="16">
        <f t="shared" si="1"/>
        <v>44919</v>
      </c>
    </row>
    <row r="17" spans="1:8" ht="31.5" x14ac:dyDescent="0.25">
      <c r="A17" s="5" t="str">
        <f t="shared" si="0"/>
        <v>EMH</v>
      </c>
      <c r="B17" s="4">
        <v>44900</v>
      </c>
      <c r="C17" s="3" t="s">
        <v>99</v>
      </c>
      <c r="D17" s="3" t="s">
        <v>2</v>
      </c>
      <c r="E17" s="3" t="s">
        <v>285</v>
      </c>
      <c r="F17" s="5">
        <v>27770</v>
      </c>
      <c r="G17" s="4" t="s">
        <v>839</v>
      </c>
      <c r="H17" s="16">
        <f t="shared" si="1"/>
        <v>44945</v>
      </c>
    </row>
    <row r="18" spans="1:8" ht="63" x14ac:dyDescent="0.25">
      <c r="A18" s="5" t="str">
        <f t="shared" si="0"/>
        <v>FEM</v>
      </c>
      <c r="B18" s="4">
        <v>44957</v>
      </c>
      <c r="C18" s="3" t="s">
        <v>856</v>
      </c>
      <c r="D18" s="3" t="s">
        <v>2</v>
      </c>
      <c r="E18" s="3" t="s">
        <v>857</v>
      </c>
      <c r="F18" s="5">
        <v>93279</v>
      </c>
      <c r="G18" s="4" t="s">
        <v>839</v>
      </c>
      <c r="H18" s="16">
        <f t="shared" si="1"/>
        <v>45002</v>
      </c>
    </row>
    <row r="19" spans="1:8" ht="47.25" x14ac:dyDescent="0.25">
      <c r="A19" s="5" t="str">
        <f t="shared" si="0"/>
        <v>FEM</v>
      </c>
      <c r="B19" s="4">
        <v>44957</v>
      </c>
      <c r="C19" s="3" t="s">
        <v>605</v>
      </c>
      <c r="D19" s="3" t="s">
        <v>2</v>
      </c>
      <c r="E19" s="3" t="s">
        <v>858</v>
      </c>
      <c r="F19" s="5">
        <v>7500</v>
      </c>
      <c r="G19" s="4" t="s">
        <v>839</v>
      </c>
      <c r="H19" s="16">
        <f t="shared" si="1"/>
        <v>45002</v>
      </c>
    </row>
    <row r="20" spans="1:8" ht="47.25" x14ac:dyDescent="0.25">
      <c r="A20" s="5" t="str">
        <f t="shared" si="0"/>
        <v>UM-</v>
      </c>
      <c r="B20" s="4">
        <v>44957</v>
      </c>
      <c r="C20" s="3" t="s">
        <v>652</v>
      </c>
      <c r="D20" s="3" t="s">
        <v>2</v>
      </c>
      <c r="E20" s="3" t="s">
        <v>859</v>
      </c>
      <c r="F20" s="5">
        <v>26590.12</v>
      </c>
      <c r="G20" s="4" t="s">
        <v>839</v>
      </c>
      <c r="H20" s="16">
        <f t="shared" si="1"/>
        <v>45002</v>
      </c>
    </row>
    <row r="21" spans="1:8" ht="47.25" x14ac:dyDescent="0.25">
      <c r="A21" s="5" t="str">
        <f t="shared" si="0"/>
        <v>FEM</v>
      </c>
      <c r="B21" s="4">
        <v>44971</v>
      </c>
      <c r="C21" s="3" t="s">
        <v>1052</v>
      </c>
      <c r="D21" s="3" t="s">
        <v>2</v>
      </c>
      <c r="E21" s="3" t="s">
        <v>1186</v>
      </c>
      <c r="F21" s="5">
        <v>44500</v>
      </c>
      <c r="G21" s="4" t="s">
        <v>839</v>
      </c>
      <c r="H21" s="16">
        <f t="shared" si="1"/>
        <v>45016</v>
      </c>
    </row>
    <row r="22" spans="1:8" ht="47.25" x14ac:dyDescent="0.25">
      <c r="A22" s="5" t="str">
        <f t="shared" si="0"/>
        <v>FEM</v>
      </c>
      <c r="B22" s="4">
        <v>44971</v>
      </c>
      <c r="C22" s="3" t="s">
        <v>1053</v>
      </c>
      <c r="D22" s="3" t="s">
        <v>2</v>
      </c>
      <c r="E22" s="3" t="s">
        <v>1186</v>
      </c>
      <c r="F22" s="5">
        <v>36108</v>
      </c>
      <c r="G22" s="4" t="s">
        <v>839</v>
      </c>
      <c r="H22" s="16">
        <f t="shared" si="1"/>
        <v>45016</v>
      </c>
    </row>
    <row r="23" spans="1:8" ht="47.25" x14ac:dyDescent="0.25">
      <c r="A23" s="5" t="str">
        <f t="shared" si="0"/>
        <v>EMH</v>
      </c>
      <c r="B23" s="4">
        <v>44971</v>
      </c>
      <c r="C23" s="3" t="s">
        <v>1054</v>
      </c>
      <c r="D23" s="3" t="s">
        <v>2</v>
      </c>
      <c r="E23" s="3" t="s">
        <v>1187</v>
      </c>
      <c r="F23" s="5">
        <v>36025</v>
      </c>
      <c r="G23" s="4" t="s">
        <v>839</v>
      </c>
      <c r="H23" s="16">
        <f t="shared" si="1"/>
        <v>45016</v>
      </c>
    </row>
    <row r="24" spans="1:8" ht="47.25" x14ac:dyDescent="0.25">
      <c r="A24" s="5" t="str">
        <f t="shared" si="0"/>
        <v>LNN</v>
      </c>
      <c r="B24" s="4">
        <v>44973</v>
      </c>
      <c r="C24" s="3" t="s">
        <v>635</v>
      </c>
      <c r="D24" s="3" t="s">
        <v>2</v>
      </c>
      <c r="E24" s="3" t="s">
        <v>1188</v>
      </c>
      <c r="F24" s="5">
        <v>5600</v>
      </c>
      <c r="G24" s="4" t="s">
        <v>839</v>
      </c>
      <c r="H24" s="16">
        <f t="shared" si="1"/>
        <v>45018</v>
      </c>
    </row>
    <row r="25" spans="1:8" ht="47.25" x14ac:dyDescent="0.25">
      <c r="A25" s="5" t="str">
        <f t="shared" si="0"/>
        <v>LNN</v>
      </c>
      <c r="B25" s="4">
        <v>44973</v>
      </c>
      <c r="C25" s="3" t="s">
        <v>633</v>
      </c>
      <c r="D25" s="3" t="s">
        <v>2</v>
      </c>
      <c r="E25" s="3" t="s">
        <v>1188</v>
      </c>
      <c r="F25" s="5">
        <v>17558.400000000001</v>
      </c>
      <c r="G25" s="4" t="s">
        <v>839</v>
      </c>
      <c r="H25" s="16">
        <f t="shared" si="1"/>
        <v>45018</v>
      </c>
    </row>
    <row r="26" spans="1:8" ht="31.5" x14ac:dyDescent="0.25">
      <c r="A26" s="5" t="str">
        <f t="shared" si="0"/>
        <v>FEM</v>
      </c>
      <c r="B26" s="4">
        <v>43146</v>
      </c>
      <c r="C26" s="3" t="s">
        <v>101</v>
      </c>
      <c r="D26" s="3" t="s">
        <v>3</v>
      </c>
      <c r="E26" s="3" t="s">
        <v>288</v>
      </c>
      <c r="F26" s="5">
        <v>12150</v>
      </c>
      <c r="G26" s="4" t="s">
        <v>839</v>
      </c>
      <c r="H26" s="16">
        <f t="shared" si="1"/>
        <v>43191</v>
      </c>
    </row>
    <row r="27" spans="1:8" ht="31.5" x14ac:dyDescent="0.25">
      <c r="A27" s="5" t="str">
        <f t="shared" si="0"/>
        <v>FEM</v>
      </c>
      <c r="B27" s="4">
        <v>43152</v>
      </c>
      <c r="C27" s="3" t="s">
        <v>102</v>
      </c>
      <c r="D27" s="3" t="s">
        <v>3</v>
      </c>
      <c r="E27" s="3" t="s">
        <v>289</v>
      </c>
      <c r="F27" s="5">
        <v>10152</v>
      </c>
      <c r="G27" s="4" t="s">
        <v>839</v>
      </c>
      <c r="H27" s="16">
        <f t="shared" si="1"/>
        <v>43197</v>
      </c>
    </row>
    <row r="28" spans="1:8" ht="31.5" x14ac:dyDescent="0.25">
      <c r="A28" s="5" t="str">
        <f t="shared" si="0"/>
        <v>FEM</v>
      </c>
      <c r="B28" s="4">
        <v>43166</v>
      </c>
      <c r="C28" s="3" t="s">
        <v>103</v>
      </c>
      <c r="D28" s="3" t="s">
        <v>3</v>
      </c>
      <c r="E28" s="3" t="s">
        <v>290</v>
      </c>
      <c r="F28" s="5">
        <v>11124</v>
      </c>
      <c r="G28" s="4" t="s">
        <v>839</v>
      </c>
      <c r="H28" s="16">
        <f t="shared" si="1"/>
        <v>43211</v>
      </c>
    </row>
    <row r="29" spans="1:8" x14ac:dyDescent="0.25">
      <c r="A29" s="5" t="str">
        <f t="shared" si="0"/>
        <v>FEM</v>
      </c>
      <c r="B29" s="4">
        <v>44685</v>
      </c>
      <c r="C29" s="3" t="s">
        <v>104</v>
      </c>
      <c r="D29" s="3" t="s">
        <v>3</v>
      </c>
      <c r="E29" s="3" t="s">
        <v>291</v>
      </c>
      <c r="F29" s="5">
        <v>13509</v>
      </c>
      <c r="G29" s="4" t="s">
        <v>839</v>
      </c>
      <c r="H29" s="16">
        <f t="shared" si="1"/>
        <v>44730</v>
      </c>
    </row>
    <row r="30" spans="1:8" x14ac:dyDescent="0.25">
      <c r="A30" s="5" t="str">
        <f t="shared" si="0"/>
        <v>EMH</v>
      </c>
      <c r="B30" s="4">
        <v>44943</v>
      </c>
      <c r="C30" s="3" t="s">
        <v>860</v>
      </c>
      <c r="D30" s="3" t="s">
        <v>3</v>
      </c>
      <c r="E30" s="3" t="s">
        <v>861</v>
      </c>
      <c r="F30" s="5">
        <v>15990</v>
      </c>
      <c r="G30" s="4" t="s">
        <v>839</v>
      </c>
      <c r="H30" s="16">
        <f t="shared" si="1"/>
        <v>44988</v>
      </c>
    </row>
    <row r="31" spans="1:8" ht="31.5" x14ac:dyDescent="0.25">
      <c r="A31" s="5" t="str">
        <f t="shared" si="0"/>
        <v>EMH</v>
      </c>
      <c r="B31" s="4">
        <v>44950</v>
      </c>
      <c r="C31" s="3" t="s">
        <v>862</v>
      </c>
      <c r="D31" s="3" t="s">
        <v>3</v>
      </c>
      <c r="E31" s="3" t="s">
        <v>863</v>
      </c>
      <c r="F31" s="5">
        <v>14040</v>
      </c>
      <c r="G31" s="4" t="s">
        <v>839</v>
      </c>
      <c r="H31" s="16">
        <f t="shared" si="1"/>
        <v>44995</v>
      </c>
    </row>
    <row r="32" spans="1:8" ht="31.5" x14ac:dyDescent="0.25">
      <c r="A32" s="5" t="str">
        <f t="shared" si="0"/>
        <v>EMH</v>
      </c>
      <c r="B32" s="4">
        <v>44958</v>
      </c>
      <c r="C32" s="3" t="s">
        <v>1055</v>
      </c>
      <c r="D32" s="3" t="s">
        <v>3</v>
      </c>
      <c r="E32" s="3" t="s">
        <v>863</v>
      </c>
      <c r="F32" s="5">
        <v>15470</v>
      </c>
      <c r="G32" s="4" t="s">
        <v>839</v>
      </c>
      <c r="H32" s="16">
        <f t="shared" si="1"/>
        <v>45003</v>
      </c>
    </row>
    <row r="33" spans="1:8" ht="31.5" x14ac:dyDescent="0.25">
      <c r="A33" s="5" t="str">
        <f t="shared" si="0"/>
        <v>EMH</v>
      </c>
      <c r="B33" s="4">
        <v>44971</v>
      </c>
      <c r="C33" s="3" t="s">
        <v>1056</v>
      </c>
      <c r="D33" s="3" t="s">
        <v>3</v>
      </c>
      <c r="E33" s="3" t="s">
        <v>863</v>
      </c>
      <c r="F33" s="5">
        <v>14495</v>
      </c>
      <c r="G33" s="4" t="s">
        <v>839</v>
      </c>
      <c r="H33" s="16">
        <f t="shared" si="1"/>
        <v>45016</v>
      </c>
    </row>
    <row r="34" spans="1:8" ht="31.5" x14ac:dyDescent="0.25">
      <c r="A34" s="5" t="str">
        <f t="shared" si="0"/>
        <v>EMH</v>
      </c>
      <c r="B34" s="4">
        <v>44971</v>
      </c>
      <c r="C34" s="3" t="s">
        <v>1057</v>
      </c>
      <c r="D34" s="3" t="s">
        <v>3</v>
      </c>
      <c r="E34" s="3" t="s">
        <v>863</v>
      </c>
      <c r="F34" s="5">
        <v>14820</v>
      </c>
      <c r="G34" s="4" t="s">
        <v>839</v>
      </c>
      <c r="H34" s="16">
        <f t="shared" si="1"/>
        <v>45016</v>
      </c>
    </row>
    <row r="35" spans="1:8" ht="31.5" x14ac:dyDescent="0.25">
      <c r="A35" s="5" t="str">
        <f t="shared" si="0"/>
        <v>EMH</v>
      </c>
      <c r="B35" s="4">
        <v>44978</v>
      </c>
      <c r="C35" s="3" t="s">
        <v>1058</v>
      </c>
      <c r="D35" s="3" t="s">
        <v>3</v>
      </c>
      <c r="E35" s="3" t="s">
        <v>863</v>
      </c>
      <c r="F35" s="5">
        <v>15730</v>
      </c>
      <c r="G35" s="4" t="s">
        <v>839</v>
      </c>
      <c r="H35" s="16">
        <f t="shared" si="1"/>
        <v>45023</v>
      </c>
    </row>
    <row r="36" spans="1:8" x14ac:dyDescent="0.25">
      <c r="A36" s="5" t="str">
        <f t="shared" si="0"/>
        <v>REC</v>
      </c>
      <c r="B36" s="4">
        <v>44750</v>
      </c>
      <c r="C36" s="3" t="s">
        <v>105</v>
      </c>
      <c r="D36" s="3" t="s">
        <v>4</v>
      </c>
      <c r="E36" s="3" t="s">
        <v>292</v>
      </c>
      <c r="F36" s="5">
        <v>10500</v>
      </c>
      <c r="G36" s="4" t="s">
        <v>839</v>
      </c>
      <c r="H36" s="16">
        <f t="shared" si="1"/>
        <v>44795</v>
      </c>
    </row>
    <row r="37" spans="1:8" ht="47.25" x14ac:dyDescent="0.25">
      <c r="A37" s="5" t="str">
        <f t="shared" si="0"/>
        <v>REC</v>
      </c>
      <c r="B37" s="4">
        <v>44764</v>
      </c>
      <c r="C37" s="3" t="s">
        <v>106</v>
      </c>
      <c r="D37" s="3" t="s">
        <v>4</v>
      </c>
      <c r="E37" s="3" t="s">
        <v>293</v>
      </c>
      <c r="F37" s="5">
        <v>8760</v>
      </c>
      <c r="G37" s="4" t="s">
        <v>839</v>
      </c>
      <c r="H37" s="16">
        <f t="shared" si="1"/>
        <v>44809</v>
      </c>
    </row>
    <row r="38" spans="1:8" ht="47.25" x14ac:dyDescent="0.25">
      <c r="A38" s="5" t="str">
        <f t="shared" si="0"/>
        <v>REC</v>
      </c>
      <c r="B38" s="4">
        <v>44806</v>
      </c>
      <c r="C38" s="3" t="s">
        <v>107</v>
      </c>
      <c r="D38" s="3" t="s">
        <v>4</v>
      </c>
      <c r="E38" s="3" t="s">
        <v>294</v>
      </c>
      <c r="F38" s="5">
        <v>9540</v>
      </c>
      <c r="G38" s="4" t="s">
        <v>839</v>
      </c>
      <c r="H38" s="16">
        <f t="shared" si="1"/>
        <v>44851</v>
      </c>
    </row>
    <row r="39" spans="1:8" ht="31.5" x14ac:dyDescent="0.25">
      <c r="A39" s="5" t="str">
        <f t="shared" si="0"/>
        <v>REC</v>
      </c>
      <c r="B39" s="4">
        <v>44824</v>
      </c>
      <c r="C39" s="3" t="s">
        <v>108</v>
      </c>
      <c r="D39" s="3" t="s">
        <v>4</v>
      </c>
      <c r="E39" s="3" t="s">
        <v>295</v>
      </c>
      <c r="F39" s="5">
        <v>11200</v>
      </c>
      <c r="G39" s="4" t="s">
        <v>839</v>
      </c>
      <c r="H39" s="16">
        <f t="shared" si="1"/>
        <v>44869</v>
      </c>
    </row>
    <row r="40" spans="1:8" ht="47.25" x14ac:dyDescent="0.25">
      <c r="A40" s="5" t="str">
        <f t="shared" si="0"/>
        <v>REC</v>
      </c>
      <c r="B40" s="4">
        <v>44825</v>
      </c>
      <c r="C40" s="3" t="s">
        <v>109</v>
      </c>
      <c r="D40" s="3" t="s">
        <v>4</v>
      </c>
      <c r="E40" s="3" t="s">
        <v>296</v>
      </c>
      <c r="F40" s="5">
        <v>7380</v>
      </c>
      <c r="G40" s="4" t="s">
        <v>839</v>
      </c>
      <c r="H40" s="16">
        <f t="shared" si="1"/>
        <v>44870</v>
      </c>
    </row>
    <row r="41" spans="1:8" ht="31.5" x14ac:dyDescent="0.25">
      <c r="A41" s="5" t="str">
        <f t="shared" si="0"/>
        <v>REC</v>
      </c>
      <c r="B41" s="4">
        <v>44910</v>
      </c>
      <c r="C41" s="3" t="s">
        <v>110</v>
      </c>
      <c r="D41" s="3" t="s">
        <v>4</v>
      </c>
      <c r="E41" s="3" t="s">
        <v>297</v>
      </c>
      <c r="F41" s="5">
        <v>10860</v>
      </c>
      <c r="G41" s="4" t="s">
        <v>839</v>
      </c>
      <c r="H41" s="16">
        <f t="shared" si="1"/>
        <v>44955</v>
      </c>
    </row>
    <row r="42" spans="1:8" ht="47.25" x14ac:dyDescent="0.25">
      <c r="A42" s="5" t="str">
        <f t="shared" si="0"/>
        <v>FEM</v>
      </c>
      <c r="B42" s="4">
        <v>44931</v>
      </c>
      <c r="C42" s="3" t="s">
        <v>864</v>
      </c>
      <c r="D42" s="3" t="s">
        <v>4</v>
      </c>
      <c r="E42" s="3" t="s">
        <v>865</v>
      </c>
      <c r="F42" s="5">
        <v>16740</v>
      </c>
      <c r="G42" s="4" t="s">
        <v>839</v>
      </c>
      <c r="H42" s="16">
        <f t="shared" si="1"/>
        <v>44976</v>
      </c>
    </row>
    <row r="43" spans="1:8" ht="31.5" x14ac:dyDescent="0.25">
      <c r="A43" s="5" t="str">
        <f t="shared" si="0"/>
        <v>REC</v>
      </c>
      <c r="B43" s="4">
        <v>44939</v>
      </c>
      <c r="C43" s="3" t="s">
        <v>866</v>
      </c>
      <c r="D43" s="3" t="s">
        <v>4</v>
      </c>
      <c r="E43" s="3" t="s">
        <v>867</v>
      </c>
      <c r="F43" s="5">
        <v>13260</v>
      </c>
      <c r="G43" s="4" t="s">
        <v>839</v>
      </c>
      <c r="H43" s="16">
        <f t="shared" si="1"/>
        <v>44984</v>
      </c>
    </row>
    <row r="44" spans="1:8" ht="47.25" x14ac:dyDescent="0.25">
      <c r="A44" s="5" t="str">
        <f t="shared" si="0"/>
        <v>FEM</v>
      </c>
      <c r="B44" s="4">
        <v>44945</v>
      </c>
      <c r="C44" s="3" t="s">
        <v>868</v>
      </c>
      <c r="D44" s="3" t="s">
        <v>4</v>
      </c>
      <c r="E44" s="3" t="s">
        <v>865</v>
      </c>
      <c r="F44" s="5">
        <v>14760</v>
      </c>
      <c r="G44" s="4" t="s">
        <v>839</v>
      </c>
      <c r="H44" s="16">
        <f t="shared" si="1"/>
        <v>44990</v>
      </c>
    </row>
    <row r="45" spans="1:8" ht="47.25" x14ac:dyDescent="0.25">
      <c r="A45" s="5" t="str">
        <f t="shared" si="0"/>
        <v>REC</v>
      </c>
      <c r="B45" s="4">
        <v>44953</v>
      </c>
      <c r="C45" s="3" t="s">
        <v>869</v>
      </c>
      <c r="D45" s="3" t="s">
        <v>4</v>
      </c>
      <c r="E45" s="3" t="s">
        <v>870</v>
      </c>
      <c r="F45" s="5">
        <v>8160</v>
      </c>
      <c r="G45" s="4" t="s">
        <v>839</v>
      </c>
      <c r="H45" s="16">
        <f t="shared" si="1"/>
        <v>44998</v>
      </c>
    </row>
    <row r="46" spans="1:8" ht="47.25" x14ac:dyDescent="0.25">
      <c r="A46" s="5" t="str">
        <f t="shared" si="0"/>
        <v>FEM</v>
      </c>
      <c r="B46" s="4">
        <v>44959</v>
      </c>
      <c r="C46" s="3" t="s">
        <v>1059</v>
      </c>
      <c r="D46" s="3" t="s">
        <v>4</v>
      </c>
      <c r="E46" s="3" t="s">
        <v>1189</v>
      </c>
      <c r="F46" s="5">
        <v>15900</v>
      </c>
      <c r="G46" s="4" t="s">
        <v>839</v>
      </c>
      <c r="H46" s="16">
        <f t="shared" si="1"/>
        <v>45004</v>
      </c>
    </row>
    <row r="47" spans="1:8" ht="31.5" x14ac:dyDescent="0.25">
      <c r="A47" s="5" t="str">
        <f t="shared" si="0"/>
        <v>FEM</v>
      </c>
      <c r="B47" s="4">
        <v>44970</v>
      </c>
      <c r="C47" s="3" t="s">
        <v>1060</v>
      </c>
      <c r="D47" s="3" t="s">
        <v>4</v>
      </c>
      <c r="E47" s="3" t="s">
        <v>1190</v>
      </c>
      <c r="F47" s="5">
        <v>13380</v>
      </c>
      <c r="G47" s="4" t="s">
        <v>839</v>
      </c>
      <c r="H47" s="16">
        <f t="shared" si="1"/>
        <v>45015</v>
      </c>
    </row>
    <row r="48" spans="1:8" ht="47.25" x14ac:dyDescent="0.25">
      <c r="A48" s="5" t="str">
        <f t="shared" si="0"/>
        <v>REC</v>
      </c>
      <c r="B48" s="4">
        <v>44973</v>
      </c>
      <c r="C48" s="3" t="s">
        <v>1061</v>
      </c>
      <c r="D48" s="3" t="s">
        <v>4</v>
      </c>
      <c r="E48" s="3" t="s">
        <v>870</v>
      </c>
      <c r="F48" s="5">
        <v>10080</v>
      </c>
      <c r="G48" s="4" t="s">
        <v>839</v>
      </c>
      <c r="H48" s="16">
        <f t="shared" si="1"/>
        <v>45018</v>
      </c>
    </row>
    <row r="49" spans="1:8" ht="47.25" x14ac:dyDescent="0.25">
      <c r="A49" s="5" t="str">
        <f t="shared" si="0"/>
        <v>REC</v>
      </c>
      <c r="B49" s="4">
        <v>44973</v>
      </c>
      <c r="C49" s="3" t="s">
        <v>1062</v>
      </c>
      <c r="D49" s="3" t="s">
        <v>4</v>
      </c>
      <c r="E49" s="3" t="s">
        <v>870</v>
      </c>
      <c r="F49" s="5">
        <v>4650.3</v>
      </c>
      <c r="G49" s="4" t="s">
        <v>839</v>
      </c>
      <c r="H49" s="16">
        <f t="shared" si="1"/>
        <v>45018</v>
      </c>
    </row>
    <row r="50" spans="1:8" ht="47.25" x14ac:dyDescent="0.25">
      <c r="A50" s="5" t="str">
        <f t="shared" si="0"/>
        <v>FEM</v>
      </c>
      <c r="B50" s="4">
        <v>44980</v>
      </c>
      <c r="C50" s="3" t="s">
        <v>1063</v>
      </c>
      <c r="D50" s="3" t="s">
        <v>4</v>
      </c>
      <c r="E50" s="3" t="s">
        <v>1191</v>
      </c>
      <c r="F50" s="5">
        <v>13200</v>
      </c>
      <c r="G50" s="4" t="s">
        <v>839</v>
      </c>
      <c r="H50" s="16">
        <f t="shared" si="1"/>
        <v>45025</v>
      </c>
    </row>
    <row r="51" spans="1:8" ht="63" x14ac:dyDescent="0.25">
      <c r="A51" s="5" t="str">
        <f t="shared" si="0"/>
        <v>JVM</v>
      </c>
      <c r="B51" s="4">
        <v>44880</v>
      </c>
      <c r="C51" s="3" t="s">
        <v>112</v>
      </c>
      <c r="D51" s="3" t="s">
        <v>5</v>
      </c>
      <c r="E51" s="3" t="s">
        <v>298</v>
      </c>
      <c r="F51" s="5">
        <v>26565</v>
      </c>
      <c r="G51" s="4" t="s">
        <v>839</v>
      </c>
      <c r="H51" s="16">
        <f t="shared" si="1"/>
        <v>44925</v>
      </c>
    </row>
    <row r="52" spans="1:8" ht="63" x14ac:dyDescent="0.25">
      <c r="A52" s="5" t="str">
        <f t="shared" si="0"/>
        <v>JVM</v>
      </c>
      <c r="B52" s="4">
        <v>44963</v>
      </c>
      <c r="C52" s="3" t="s">
        <v>1064</v>
      </c>
      <c r="D52" s="3" t="s">
        <v>5</v>
      </c>
      <c r="E52" s="3" t="s">
        <v>298</v>
      </c>
      <c r="F52" s="5">
        <v>26610</v>
      </c>
      <c r="G52" s="4" t="s">
        <v>839</v>
      </c>
      <c r="H52" s="16">
        <f t="shared" si="1"/>
        <v>45008</v>
      </c>
    </row>
    <row r="53" spans="1:8" ht="63" x14ac:dyDescent="0.25">
      <c r="A53" s="5" t="str">
        <f t="shared" si="0"/>
        <v>REC</v>
      </c>
      <c r="B53" s="4">
        <v>44897</v>
      </c>
      <c r="C53" s="3" t="s">
        <v>113</v>
      </c>
      <c r="D53" s="3" t="s">
        <v>6</v>
      </c>
      <c r="E53" s="3" t="s">
        <v>299</v>
      </c>
      <c r="F53" s="5">
        <v>11800</v>
      </c>
      <c r="G53" s="4" t="s">
        <v>839</v>
      </c>
      <c r="H53" s="16">
        <f t="shared" si="1"/>
        <v>44942</v>
      </c>
    </row>
    <row r="54" spans="1:8" ht="47.25" x14ac:dyDescent="0.25">
      <c r="A54" s="5" t="str">
        <f t="shared" si="0"/>
        <v>REC</v>
      </c>
      <c r="B54" s="4">
        <v>44974</v>
      </c>
      <c r="C54" s="3" t="s">
        <v>1065</v>
      </c>
      <c r="D54" s="3" t="s">
        <v>6</v>
      </c>
      <c r="E54" s="3" t="s">
        <v>1192</v>
      </c>
      <c r="F54" s="5">
        <v>887596</v>
      </c>
      <c r="G54" s="4" t="s">
        <v>839</v>
      </c>
      <c r="H54" s="16">
        <f t="shared" si="1"/>
        <v>45019</v>
      </c>
    </row>
    <row r="55" spans="1:8" ht="78.75" x14ac:dyDescent="0.25">
      <c r="A55" s="5" t="str">
        <f t="shared" si="0"/>
        <v>REC</v>
      </c>
      <c r="B55" s="4">
        <v>44867</v>
      </c>
      <c r="C55" s="3" t="s">
        <v>842</v>
      </c>
      <c r="D55" s="3" t="s">
        <v>843</v>
      </c>
      <c r="E55" s="3" t="s">
        <v>844</v>
      </c>
      <c r="F55" s="5">
        <v>41521.839999999997</v>
      </c>
      <c r="G55" s="4" t="s">
        <v>839</v>
      </c>
      <c r="H55" s="16">
        <f t="shared" si="1"/>
        <v>44912</v>
      </c>
    </row>
    <row r="56" spans="1:8" ht="63" x14ac:dyDescent="0.25">
      <c r="A56" s="5" t="str">
        <f t="shared" si="0"/>
        <v>EMH</v>
      </c>
      <c r="B56" s="4">
        <v>42735</v>
      </c>
      <c r="C56" s="3" t="s">
        <v>823</v>
      </c>
      <c r="D56" s="3" t="s">
        <v>7</v>
      </c>
      <c r="E56" s="3" t="s">
        <v>300</v>
      </c>
      <c r="F56" s="5">
        <v>65050</v>
      </c>
      <c r="G56" s="4" t="s">
        <v>839</v>
      </c>
      <c r="H56" s="16">
        <f t="shared" si="1"/>
        <v>42780</v>
      </c>
    </row>
    <row r="57" spans="1:8" ht="47.25" x14ac:dyDescent="0.25">
      <c r="A57" s="5" t="str">
        <f t="shared" si="0"/>
        <v>EMH</v>
      </c>
      <c r="B57" s="4">
        <v>44648</v>
      </c>
      <c r="C57" s="3" t="s">
        <v>114</v>
      </c>
      <c r="D57" s="3" t="s">
        <v>8</v>
      </c>
      <c r="E57" s="3" t="s">
        <v>301</v>
      </c>
      <c r="F57" s="5">
        <v>134190.78</v>
      </c>
      <c r="G57" s="4" t="s">
        <v>839</v>
      </c>
      <c r="H57" s="16">
        <f t="shared" si="1"/>
        <v>44693</v>
      </c>
    </row>
    <row r="58" spans="1:8" ht="47.25" x14ac:dyDescent="0.25">
      <c r="A58" s="5" t="str">
        <f t="shared" si="0"/>
        <v>REC</v>
      </c>
      <c r="B58" s="4">
        <v>44879</v>
      </c>
      <c r="C58" s="3" t="s">
        <v>115</v>
      </c>
      <c r="D58" s="3" t="s">
        <v>9</v>
      </c>
      <c r="E58" s="3" t="s">
        <v>302</v>
      </c>
      <c r="F58" s="5">
        <v>94889.7</v>
      </c>
      <c r="G58" s="4" t="s">
        <v>839</v>
      </c>
      <c r="H58" s="16">
        <f t="shared" si="1"/>
        <v>44924</v>
      </c>
    </row>
    <row r="59" spans="1:8" ht="63" x14ac:dyDescent="0.25">
      <c r="A59" s="5" t="str">
        <f t="shared" si="0"/>
        <v>REC</v>
      </c>
      <c r="B59" s="4">
        <v>44952</v>
      </c>
      <c r="C59" s="3" t="s">
        <v>871</v>
      </c>
      <c r="D59" s="3" t="s">
        <v>872</v>
      </c>
      <c r="E59" s="3" t="s">
        <v>873</v>
      </c>
      <c r="F59" s="5">
        <v>160500.03</v>
      </c>
      <c r="G59" s="4" t="s">
        <v>839</v>
      </c>
      <c r="H59" s="16">
        <f t="shared" si="1"/>
        <v>44997</v>
      </c>
    </row>
    <row r="60" spans="1:8" ht="47.25" x14ac:dyDescent="0.25">
      <c r="A60" s="5" t="str">
        <f t="shared" si="0"/>
        <v>LNM</v>
      </c>
      <c r="B60" s="4">
        <v>44931</v>
      </c>
      <c r="C60" s="3" t="s">
        <v>874</v>
      </c>
      <c r="D60" s="3" t="s">
        <v>875</v>
      </c>
      <c r="E60" s="3" t="s">
        <v>876</v>
      </c>
      <c r="F60" s="5">
        <v>130000</v>
      </c>
      <c r="G60" s="4" t="s">
        <v>839</v>
      </c>
      <c r="H60" s="16">
        <f t="shared" si="1"/>
        <v>44976</v>
      </c>
    </row>
    <row r="61" spans="1:8" ht="31.5" x14ac:dyDescent="0.25">
      <c r="A61" s="5" t="str">
        <f t="shared" si="0"/>
        <v>LNM</v>
      </c>
      <c r="B61" s="4">
        <v>44932</v>
      </c>
      <c r="C61" s="3" t="s">
        <v>877</v>
      </c>
      <c r="D61" s="3" t="s">
        <v>875</v>
      </c>
      <c r="E61" s="3" t="s">
        <v>878</v>
      </c>
      <c r="F61" s="5">
        <v>-13260</v>
      </c>
      <c r="G61" s="4" t="s">
        <v>839</v>
      </c>
      <c r="H61" s="16">
        <f t="shared" si="1"/>
        <v>44977</v>
      </c>
    </row>
    <row r="62" spans="1:8" ht="78.75" x14ac:dyDescent="0.25">
      <c r="A62" s="5" t="str">
        <f t="shared" si="0"/>
        <v>LNM</v>
      </c>
      <c r="B62" s="4">
        <v>44824</v>
      </c>
      <c r="C62" s="3" t="s">
        <v>116</v>
      </c>
      <c r="D62" s="3" t="s">
        <v>10</v>
      </c>
      <c r="E62" s="3" t="s">
        <v>303</v>
      </c>
      <c r="F62" s="5">
        <v>20700</v>
      </c>
      <c r="G62" s="4" t="s">
        <v>839</v>
      </c>
      <c r="H62" s="16">
        <f t="shared" si="1"/>
        <v>44869</v>
      </c>
    </row>
    <row r="63" spans="1:8" ht="47.25" x14ac:dyDescent="0.25">
      <c r="A63" s="5" t="str">
        <f t="shared" si="0"/>
        <v>LNN</v>
      </c>
      <c r="B63" s="4">
        <v>44850</v>
      </c>
      <c r="C63" s="3" t="s">
        <v>117</v>
      </c>
      <c r="D63" s="3" t="s">
        <v>10</v>
      </c>
      <c r="E63" s="3" t="s">
        <v>879</v>
      </c>
      <c r="F63" s="5">
        <v>14200</v>
      </c>
      <c r="G63" s="4" t="s">
        <v>839</v>
      </c>
      <c r="H63" s="16">
        <f t="shared" si="1"/>
        <v>44895</v>
      </c>
    </row>
    <row r="64" spans="1:8" ht="47.25" x14ac:dyDescent="0.25">
      <c r="A64" s="5" t="str">
        <f t="shared" si="0"/>
        <v>LNN</v>
      </c>
      <c r="B64" s="4">
        <v>44865</v>
      </c>
      <c r="C64" s="3" t="s">
        <v>118</v>
      </c>
      <c r="D64" s="3" t="s">
        <v>10</v>
      </c>
      <c r="E64" s="3" t="s">
        <v>879</v>
      </c>
      <c r="F64" s="5">
        <v>21500</v>
      </c>
      <c r="G64" s="4" t="s">
        <v>839</v>
      </c>
      <c r="H64" s="16">
        <f t="shared" si="1"/>
        <v>44910</v>
      </c>
    </row>
    <row r="65" spans="1:8" ht="31.5" x14ac:dyDescent="0.25">
      <c r="A65" s="5" t="str">
        <f t="shared" si="0"/>
        <v>LNM</v>
      </c>
      <c r="B65" s="4">
        <v>44866</v>
      </c>
      <c r="C65" s="3" t="s">
        <v>119</v>
      </c>
      <c r="D65" s="3" t="s">
        <v>10</v>
      </c>
      <c r="E65" s="3" t="s">
        <v>304</v>
      </c>
      <c r="F65" s="5">
        <v>8500</v>
      </c>
      <c r="G65" s="4" t="s">
        <v>839</v>
      </c>
      <c r="H65" s="16">
        <f t="shared" si="1"/>
        <v>44911</v>
      </c>
    </row>
    <row r="66" spans="1:8" ht="63" x14ac:dyDescent="0.25">
      <c r="A66" s="5" t="str">
        <f t="shared" si="0"/>
        <v>LNM</v>
      </c>
      <c r="B66" s="4">
        <v>44876</v>
      </c>
      <c r="C66" s="3" t="s">
        <v>120</v>
      </c>
      <c r="D66" s="3" t="s">
        <v>10</v>
      </c>
      <c r="E66" s="3" t="s">
        <v>305</v>
      </c>
      <c r="F66" s="5">
        <v>8500</v>
      </c>
      <c r="G66" s="4" t="s">
        <v>839</v>
      </c>
      <c r="H66" s="16">
        <f t="shared" si="1"/>
        <v>44921</v>
      </c>
    </row>
    <row r="67" spans="1:8" ht="47.25" x14ac:dyDescent="0.25">
      <c r="A67" s="5" t="str">
        <f t="shared" si="0"/>
        <v>LNM</v>
      </c>
      <c r="B67" s="4">
        <v>44879</v>
      </c>
      <c r="C67" s="3" t="s">
        <v>121</v>
      </c>
      <c r="D67" s="3" t="s">
        <v>10</v>
      </c>
      <c r="E67" s="3" t="s">
        <v>306</v>
      </c>
      <c r="F67" s="5">
        <v>10225</v>
      </c>
      <c r="G67" s="4" t="s">
        <v>839</v>
      </c>
      <c r="H67" s="16">
        <f t="shared" si="1"/>
        <v>44924</v>
      </c>
    </row>
    <row r="68" spans="1:8" ht="47.25" x14ac:dyDescent="0.25">
      <c r="A68" s="5" t="str">
        <f t="shared" si="0"/>
        <v>LNM</v>
      </c>
      <c r="B68" s="4">
        <v>44883</v>
      </c>
      <c r="C68" s="3" t="s">
        <v>122</v>
      </c>
      <c r="D68" s="3" t="s">
        <v>10</v>
      </c>
      <c r="E68" s="3" t="s">
        <v>306</v>
      </c>
      <c r="F68" s="5">
        <v>8500</v>
      </c>
      <c r="G68" s="4" t="s">
        <v>839</v>
      </c>
      <c r="H68" s="16">
        <f t="shared" si="1"/>
        <v>44928</v>
      </c>
    </row>
    <row r="69" spans="1:8" ht="47.25" x14ac:dyDescent="0.25">
      <c r="A69" s="5" t="str">
        <f t="shared" si="0"/>
        <v>LNM</v>
      </c>
      <c r="B69" s="4">
        <v>44886</v>
      </c>
      <c r="C69" s="3" t="s">
        <v>123</v>
      </c>
      <c r="D69" s="3" t="s">
        <v>10</v>
      </c>
      <c r="E69" s="3" t="s">
        <v>306</v>
      </c>
      <c r="F69" s="5">
        <v>5475</v>
      </c>
      <c r="G69" s="4" t="s">
        <v>839</v>
      </c>
      <c r="H69" s="16">
        <f t="shared" si="1"/>
        <v>44931</v>
      </c>
    </row>
    <row r="70" spans="1:8" ht="47.25" x14ac:dyDescent="0.25">
      <c r="A70" s="5" t="str">
        <f t="shared" si="0"/>
        <v>LNM</v>
      </c>
      <c r="B70" s="4">
        <v>44889</v>
      </c>
      <c r="C70" s="3" t="s">
        <v>124</v>
      </c>
      <c r="D70" s="3" t="s">
        <v>10</v>
      </c>
      <c r="E70" s="3" t="s">
        <v>306</v>
      </c>
      <c r="F70" s="5">
        <v>8500</v>
      </c>
      <c r="G70" s="4" t="s">
        <v>839</v>
      </c>
      <c r="H70" s="16">
        <f t="shared" si="1"/>
        <v>44934</v>
      </c>
    </row>
    <row r="71" spans="1:8" ht="63" x14ac:dyDescent="0.25">
      <c r="A71" s="5" t="str">
        <f t="shared" si="0"/>
        <v>LNM</v>
      </c>
      <c r="B71" s="4">
        <v>44893</v>
      </c>
      <c r="C71" s="3" t="s">
        <v>125</v>
      </c>
      <c r="D71" s="3" t="s">
        <v>10</v>
      </c>
      <c r="E71" s="3" t="s">
        <v>307</v>
      </c>
      <c r="F71" s="5">
        <v>5825</v>
      </c>
      <c r="G71" s="4" t="s">
        <v>839</v>
      </c>
      <c r="H71" s="16">
        <f t="shared" si="1"/>
        <v>44938</v>
      </c>
    </row>
    <row r="72" spans="1:8" ht="63" x14ac:dyDescent="0.25">
      <c r="A72" s="5" t="str">
        <f t="shared" si="0"/>
        <v>LNM</v>
      </c>
      <c r="B72" s="4">
        <v>44900</v>
      </c>
      <c r="C72" s="3" t="s">
        <v>126</v>
      </c>
      <c r="D72" s="3" t="s">
        <v>10</v>
      </c>
      <c r="E72" s="3" t="s">
        <v>308</v>
      </c>
      <c r="F72" s="5">
        <v>8225</v>
      </c>
      <c r="G72" s="4" t="s">
        <v>839</v>
      </c>
      <c r="H72" s="16">
        <f t="shared" si="1"/>
        <v>44945</v>
      </c>
    </row>
    <row r="73" spans="1:8" ht="63" x14ac:dyDescent="0.25">
      <c r="A73" s="5" t="str">
        <f t="shared" ref="A73:A135" si="2">+MID(E73,1,3)</f>
        <v>LNM</v>
      </c>
      <c r="B73" s="4">
        <v>44900</v>
      </c>
      <c r="C73" s="3" t="s">
        <v>127</v>
      </c>
      <c r="D73" s="3" t="s">
        <v>10</v>
      </c>
      <c r="E73" s="3" t="s">
        <v>309</v>
      </c>
      <c r="F73" s="5">
        <v>600</v>
      </c>
      <c r="G73" s="4" t="s">
        <v>839</v>
      </c>
      <c r="H73" s="16">
        <f t="shared" ref="H73:H98" si="3">+B73+45</f>
        <v>44945</v>
      </c>
    </row>
    <row r="74" spans="1:8" ht="63" x14ac:dyDescent="0.25">
      <c r="A74" s="5" t="str">
        <f t="shared" si="2"/>
        <v>LNM</v>
      </c>
      <c r="B74" s="4">
        <v>44903</v>
      </c>
      <c r="C74" s="3" t="s">
        <v>128</v>
      </c>
      <c r="D74" s="3" t="s">
        <v>10</v>
      </c>
      <c r="E74" s="3" t="s">
        <v>310</v>
      </c>
      <c r="F74" s="5">
        <v>8500</v>
      </c>
      <c r="G74" s="4" t="s">
        <v>839</v>
      </c>
      <c r="H74" s="16">
        <f t="shared" si="3"/>
        <v>44948</v>
      </c>
    </row>
    <row r="75" spans="1:8" ht="31.5" x14ac:dyDescent="0.25">
      <c r="A75" s="5" t="str">
        <f t="shared" si="2"/>
        <v>LNM</v>
      </c>
      <c r="B75" s="4">
        <v>44936</v>
      </c>
      <c r="C75" s="3" t="s">
        <v>880</v>
      </c>
      <c r="D75" s="3" t="s">
        <v>10</v>
      </c>
      <c r="E75" s="3" t="s">
        <v>328</v>
      </c>
      <c r="F75" s="5">
        <v>8275</v>
      </c>
      <c r="G75" s="4" t="s">
        <v>839</v>
      </c>
      <c r="H75" s="16">
        <f t="shared" si="3"/>
        <v>44981</v>
      </c>
    </row>
    <row r="76" spans="1:8" ht="31.5" x14ac:dyDescent="0.25">
      <c r="A76" s="5" t="str">
        <f t="shared" si="2"/>
        <v>LNM</v>
      </c>
      <c r="B76" s="4">
        <v>44936</v>
      </c>
      <c r="C76" s="3" t="s">
        <v>881</v>
      </c>
      <c r="D76" s="3" t="s">
        <v>10</v>
      </c>
      <c r="E76" s="3" t="s">
        <v>328</v>
      </c>
      <c r="F76" s="5">
        <v>8500</v>
      </c>
      <c r="G76" s="4" t="s">
        <v>839</v>
      </c>
      <c r="H76" s="16">
        <f t="shared" si="3"/>
        <v>44981</v>
      </c>
    </row>
    <row r="77" spans="1:8" x14ac:dyDescent="0.25">
      <c r="A77" s="5" t="str">
        <f t="shared" si="2"/>
        <v>LNM</v>
      </c>
      <c r="B77" s="4">
        <v>44944</v>
      </c>
      <c r="C77" s="3" t="s">
        <v>882</v>
      </c>
      <c r="D77" s="3" t="s">
        <v>10</v>
      </c>
      <c r="E77" s="3" t="s">
        <v>883</v>
      </c>
      <c r="F77" s="5">
        <v>3550</v>
      </c>
      <c r="G77" s="4" t="s">
        <v>839</v>
      </c>
      <c r="H77" s="16">
        <f t="shared" si="3"/>
        <v>44989</v>
      </c>
    </row>
    <row r="78" spans="1:8" ht="31.5" x14ac:dyDescent="0.25">
      <c r="A78" s="5" t="str">
        <f t="shared" si="2"/>
        <v>LNM</v>
      </c>
      <c r="B78" s="4">
        <v>44949</v>
      </c>
      <c r="C78" s="3" t="s">
        <v>884</v>
      </c>
      <c r="D78" s="3" t="s">
        <v>10</v>
      </c>
      <c r="E78" s="3" t="s">
        <v>885</v>
      </c>
      <c r="F78" s="5">
        <v>5200</v>
      </c>
      <c r="G78" s="4" t="s">
        <v>839</v>
      </c>
      <c r="H78" s="16">
        <f t="shared" si="3"/>
        <v>44994</v>
      </c>
    </row>
    <row r="79" spans="1:8" ht="47.25" x14ac:dyDescent="0.25">
      <c r="A79" s="5" t="str">
        <f t="shared" si="2"/>
        <v>LNM</v>
      </c>
      <c r="B79" s="4">
        <v>44963</v>
      </c>
      <c r="C79" s="3" t="s">
        <v>1066</v>
      </c>
      <c r="D79" s="3" t="s">
        <v>10</v>
      </c>
      <c r="E79" s="3" t="s">
        <v>1193</v>
      </c>
      <c r="F79" s="5">
        <v>10975</v>
      </c>
      <c r="G79" s="4" t="s">
        <v>839</v>
      </c>
      <c r="H79" s="16">
        <f t="shared" si="3"/>
        <v>45008</v>
      </c>
    </row>
    <row r="80" spans="1:8" ht="47.25" x14ac:dyDescent="0.25">
      <c r="A80" s="5" t="str">
        <f t="shared" si="2"/>
        <v>LNM</v>
      </c>
      <c r="B80" s="4">
        <v>44977</v>
      </c>
      <c r="C80" s="3" t="s">
        <v>1067</v>
      </c>
      <c r="D80" s="3" t="s">
        <v>10</v>
      </c>
      <c r="E80" s="3" t="s">
        <v>1193</v>
      </c>
      <c r="F80" s="5">
        <v>9600</v>
      </c>
      <c r="G80" s="4" t="s">
        <v>839</v>
      </c>
      <c r="H80" s="16">
        <f t="shared" si="3"/>
        <v>45022</v>
      </c>
    </row>
    <row r="81" spans="1:8" ht="47.25" x14ac:dyDescent="0.25">
      <c r="A81" s="5" t="str">
        <f t="shared" si="2"/>
        <v>LNM</v>
      </c>
      <c r="B81" s="4">
        <v>44980</v>
      </c>
      <c r="C81" s="3" t="s">
        <v>1068</v>
      </c>
      <c r="D81" s="3" t="s">
        <v>10</v>
      </c>
      <c r="E81" s="3" t="s">
        <v>1193</v>
      </c>
      <c r="F81" s="5">
        <v>9450</v>
      </c>
      <c r="G81" s="4" t="s">
        <v>839</v>
      </c>
      <c r="H81" s="16">
        <f t="shared" si="3"/>
        <v>45025</v>
      </c>
    </row>
    <row r="82" spans="1:8" ht="31.5" x14ac:dyDescent="0.25">
      <c r="A82" s="5" t="str">
        <f t="shared" si="2"/>
        <v>FEM</v>
      </c>
      <c r="B82" s="4">
        <v>44981</v>
      </c>
      <c r="C82" s="3" t="s">
        <v>182</v>
      </c>
      <c r="D82" s="3" t="s">
        <v>1194</v>
      </c>
      <c r="E82" s="3" t="s">
        <v>1195</v>
      </c>
      <c r="F82" s="5">
        <v>60792</v>
      </c>
      <c r="G82" s="4" t="s">
        <v>839</v>
      </c>
      <c r="H82" s="16">
        <f t="shared" si="3"/>
        <v>45026</v>
      </c>
    </row>
    <row r="83" spans="1:8" ht="47.25" x14ac:dyDescent="0.25">
      <c r="A83" s="5" t="str">
        <f t="shared" si="2"/>
        <v>LNN</v>
      </c>
      <c r="B83" s="4">
        <v>44725</v>
      </c>
      <c r="C83" s="3" t="s">
        <v>129</v>
      </c>
      <c r="D83" s="3" t="s">
        <v>11</v>
      </c>
      <c r="E83" s="3" t="s">
        <v>886</v>
      </c>
      <c r="F83" s="5">
        <v>25000</v>
      </c>
      <c r="G83" s="4" t="s">
        <v>839</v>
      </c>
      <c r="H83" s="16">
        <f t="shared" si="3"/>
        <v>44770</v>
      </c>
    </row>
    <row r="84" spans="1:8" ht="47.25" x14ac:dyDescent="0.25">
      <c r="A84" s="5" t="str">
        <f t="shared" si="2"/>
        <v>REC</v>
      </c>
      <c r="B84" s="4">
        <v>44958</v>
      </c>
      <c r="C84" s="3" t="s">
        <v>1069</v>
      </c>
      <c r="D84" s="3" t="s">
        <v>1196</v>
      </c>
      <c r="E84" s="3" t="s">
        <v>1197</v>
      </c>
      <c r="F84" s="5">
        <v>90958.05</v>
      </c>
      <c r="G84" s="4" t="s">
        <v>839</v>
      </c>
      <c r="H84" s="16">
        <f t="shared" si="3"/>
        <v>45003</v>
      </c>
    </row>
    <row r="85" spans="1:8" ht="63" x14ac:dyDescent="0.25">
      <c r="A85" s="5" t="str">
        <f t="shared" si="2"/>
        <v>REC</v>
      </c>
      <c r="B85" s="4">
        <v>42265</v>
      </c>
      <c r="C85" s="3" t="s">
        <v>131</v>
      </c>
      <c r="D85" s="3" t="s">
        <v>12</v>
      </c>
      <c r="E85" s="3" t="s">
        <v>311</v>
      </c>
      <c r="F85" s="5">
        <v>20000</v>
      </c>
      <c r="G85" s="4" t="s">
        <v>839</v>
      </c>
      <c r="H85" s="16">
        <f t="shared" si="3"/>
        <v>42310</v>
      </c>
    </row>
    <row r="86" spans="1:8" ht="94.5" x14ac:dyDescent="0.25">
      <c r="A86" s="5" t="str">
        <f t="shared" si="2"/>
        <v>REC</v>
      </c>
      <c r="B86" s="4">
        <v>44960</v>
      </c>
      <c r="C86" s="3" t="s">
        <v>848</v>
      </c>
      <c r="D86" s="3" t="s">
        <v>1198</v>
      </c>
      <c r="E86" s="3" t="s">
        <v>1199</v>
      </c>
      <c r="F86" s="5">
        <v>45440</v>
      </c>
      <c r="G86" s="4" t="s">
        <v>839</v>
      </c>
      <c r="H86" s="16">
        <f t="shared" si="3"/>
        <v>45005</v>
      </c>
    </row>
    <row r="87" spans="1:8" ht="78.75" x14ac:dyDescent="0.25">
      <c r="A87" s="5" t="str">
        <f t="shared" si="2"/>
        <v>REC</v>
      </c>
      <c r="B87" s="4">
        <v>44853</v>
      </c>
      <c r="C87" s="3" t="s">
        <v>132</v>
      </c>
      <c r="D87" s="3" t="s">
        <v>13</v>
      </c>
      <c r="E87" s="3" t="s">
        <v>312</v>
      </c>
      <c r="F87" s="5">
        <v>683424</v>
      </c>
      <c r="G87" s="4" t="s">
        <v>839</v>
      </c>
      <c r="H87" s="16">
        <f t="shared" si="3"/>
        <v>44898</v>
      </c>
    </row>
    <row r="88" spans="1:8" ht="31.5" x14ac:dyDescent="0.25">
      <c r="A88" s="5" t="str">
        <f t="shared" si="2"/>
        <v>EMH</v>
      </c>
      <c r="B88" s="4">
        <v>44971</v>
      </c>
      <c r="C88" s="3" t="s">
        <v>1070</v>
      </c>
      <c r="D88" s="3" t="s">
        <v>14</v>
      </c>
      <c r="E88" s="3" t="s">
        <v>1200</v>
      </c>
      <c r="F88" s="5">
        <v>50988.37</v>
      </c>
      <c r="G88" s="4" t="s">
        <v>839</v>
      </c>
      <c r="H88" s="16">
        <f t="shared" si="3"/>
        <v>45016</v>
      </c>
    </row>
    <row r="89" spans="1:8" ht="63" x14ac:dyDescent="0.25">
      <c r="A89" s="5" t="str">
        <f t="shared" si="2"/>
        <v>REC</v>
      </c>
      <c r="B89" s="4">
        <v>44854</v>
      </c>
      <c r="C89" s="3" t="s">
        <v>134</v>
      </c>
      <c r="D89" s="3" t="s">
        <v>15</v>
      </c>
      <c r="E89" s="3" t="s">
        <v>313</v>
      </c>
      <c r="F89" s="5">
        <v>48000.63</v>
      </c>
      <c r="G89" s="4" t="s">
        <v>839</v>
      </c>
      <c r="H89" s="16">
        <f t="shared" si="3"/>
        <v>44899</v>
      </c>
    </row>
    <row r="90" spans="1:8" ht="47.25" x14ac:dyDescent="0.25">
      <c r="A90" s="5" t="str">
        <f t="shared" si="2"/>
        <v>REC</v>
      </c>
      <c r="B90" s="4">
        <v>44936</v>
      </c>
      <c r="C90" s="3" t="s">
        <v>887</v>
      </c>
      <c r="D90" s="3" t="s">
        <v>888</v>
      </c>
      <c r="E90" s="3" t="s">
        <v>889</v>
      </c>
      <c r="F90" s="5">
        <v>318600</v>
      </c>
      <c r="G90" s="4" t="s">
        <v>839</v>
      </c>
      <c r="H90" s="16">
        <f t="shared" si="3"/>
        <v>44981</v>
      </c>
    </row>
    <row r="91" spans="1:8" ht="63" x14ac:dyDescent="0.25">
      <c r="A91" s="5" t="str">
        <f t="shared" si="2"/>
        <v>REC</v>
      </c>
      <c r="B91" s="4">
        <v>44879</v>
      </c>
      <c r="C91" s="3" t="s">
        <v>135</v>
      </c>
      <c r="D91" s="3" t="s">
        <v>16</v>
      </c>
      <c r="E91" s="3" t="s">
        <v>314</v>
      </c>
      <c r="F91" s="5">
        <v>12036</v>
      </c>
      <c r="G91" s="4" t="s">
        <v>839</v>
      </c>
      <c r="H91" s="16">
        <f t="shared" si="3"/>
        <v>44924</v>
      </c>
    </row>
    <row r="92" spans="1:8" ht="47.25" x14ac:dyDescent="0.25">
      <c r="A92" s="5" t="str">
        <f t="shared" si="2"/>
        <v>REC</v>
      </c>
      <c r="B92" s="4">
        <v>44951</v>
      </c>
      <c r="C92" s="3" t="s">
        <v>890</v>
      </c>
      <c r="D92" s="3" t="s">
        <v>17</v>
      </c>
      <c r="E92" s="3" t="s">
        <v>1201</v>
      </c>
      <c r="F92" s="5">
        <v>15600</v>
      </c>
      <c r="G92" s="4" t="s">
        <v>839</v>
      </c>
      <c r="H92" s="16">
        <f t="shared" si="3"/>
        <v>44996</v>
      </c>
    </row>
    <row r="93" spans="1:8" ht="31.5" x14ac:dyDescent="0.25">
      <c r="A93" s="5" t="str">
        <f t="shared" si="2"/>
        <v>EMH</v>
      </c>
      <c r="B93" s="4">
        <v>44888</v>
      </c>
      <c r="C93" s="3" t="s">
        <v>136</v>
      </c>
      <c r="D93" s="3" t="s">
        <v>18</v>
      </c>
      <c r="E93" s="3" t="s">
        <v>315</v>
      </c>
      <c r="F93" s="5">
        <v>15538.48</v>
      </c>
      <c r="G93" s="4" t="s">
        <v>839</v>
      </c>
      <c r="H93" s="16">
        <f t="shared" si="3"/>
        <v>44933</v>
      </c>
    </row>
    <row r="94" spans="1:8" ht="63" x14ac:dyDescent="0.25">
      <c r="A94" s="5" t="str">
        <f t="shared" si="2"/>
        <v>JVM</v>
      </c>
      <c r="B94" s="4">
        <v>44907</v>
      </c>
      <c r="C94" s="3" t="s">
        <v>137</v>
      </c>
      <c r="D94" s="3" t="s">
        <v>19</v>
      </c>
      <c r="E94" s="3" t="s">
        <v>316</v>
      </c>
      <c r="F94" s="5">
        <v>24756.400000000001</v>
      </c>
      <c r="G94" s="4" t="s">
        <v>839</v>
      </c>
      <c r="H94" s="16">
        <f t="shared" si="3"/>
        <v>44952</v>
      </c>
    </row>
    <row r="95" spans="1:8" ht="78.75" x14ac:dyDescent="0.25">
      <c r="A95" s="5" t="str">
        <f t="shared" si="2"/>
        <v>REC</v>
      </c>
      <c r="B95" s="4">
        <v>44958</v>
      </c>
      <c r="C95" s="3" t="s">
        <v>623</v>
      </c>
      <c r="D95" s="3" t="s">
        <v>1202</v>
      </c>
      <c r="E95" s="3" t="s">
        <v>1203</v>
      </c>
      <c r="F95" s="5">
        <v>318600</v>
      </c>
      <c r="G95" s="4" t="s">
        <v>839</v>
      </c>
      <c r="H95" s="16">
        <f t="shared" si="3"/>
        <v>45003</v>
      </c>
    </row>
    <row r="96" spans="1:8" ht="63" x14ac:dyDescent="0.25">
      <c r="A96" s="5" t="str">
        <f t="shared" si="2"/>
        <v>REC</v>
      </c>
      <c r="B96" s="4">
        <v>44922</v>
      </c>
      <c r="C96" s="3" t="s">
        <v>138</v>
      </c>
      <c r="D96" s="3" t="s">
        <v>20</v>
      </c>
      <c r="E96" s="3" t="s">
        <v>317</v>
      </c>
      <c r="F96" s="5">
        <v>45970.74</v>
      </c>
      <c r="G96" s="4" t="s">
        <v>839</v>
      </c>
      <c r="H96" s="16">
        <f t="shared" si="3"/>
        <v>44967</v>
      </c>
    </row>
    <row r="97" spans="1:8" ht="47.25" x14ac:dyDescent="0.25">
      <c r="A97" s="5" t="str">
        <f t="shared" si="2"/>
        <v>FEM</v>
      </c>
      <c r="B97" s="4">
        <v>43859</v>
      </c>
      <c r="C97" s="3" t="s">
        <v>139</v>
      </c>
      <c r="D97" s="3" t="s">
        <v>21</v>
      </c>
      <c r="E97" s="3" t="s">
        <v>318</v>
      </c>
      <c r="F97" s="5">
        <v>39189.120000000003</v>
      </c>
      <c r="G97" s="4" t="s">
        <v>839</v>
      </c>
      <c r="H97" s="16">
        <f t="shared" si="3"/>
        <v>43904</v>
      </c>
    </row>
    <row r="98" spans="1:8" ht="47.25" x14ac:dyDescent="0.25">
      <c r="A98" s="5" t="str">
        <f t="shared" si="2"/>
        <v>FEM</v>
      </c>
      <c r="B98" s="4">
        <v>43859</v>
      </c>
      <c r="C98" s="3" t="s">
        <v>140</v>
      </c>
      <c r="D98" s="3" t="s">
        <v>21</v>
      </c>
      <c r="E98" s="3" t="s">
        <v>318</v>
      </c>
      <c r="F98" s="5">
        <v>8760</v>
      </c>
      <c r="G98" s="4" t="s">
        <v>839</v>
      </c>
      <c r="H98" s="16">
        <f t="shared" si="3"/>
        <v>43904</v>
      </c>
    </row>
    <row r="99" spans="1:8" ht="63" x14ac:dyDescent="0.25">
      <c r="A99" s="5" t="str">
        <f t="shared" si="2"/>
        <v>JVM</v>
      </c>
      <c r="B99" s="4">
        <v>44601</v>
      </c>
      <c r="C99" s="3" t="s">
        <v>141</v>
      </c>
      <c r="D99" s="3" t="s">
        <v>21</v>
      </c>
      <c r="E99" s="3" t="s">
        <v>319</v>
      </c>
      <c r="F99" s="5">
        <v>48630.6</v>
      </c>
      <c r="G99" s="4" t="s">
        <v>839</v>
      </c>
      <c r="H99" s="16">
        <f>+B99+45</f>
        <v>44646</v>
      </c>
    </row>
    <row r="100" spans="1:8" ht="63" x14ac:dyDescent="0.25">
      <c r="A100" s="5" t="str">
        <f t="shared" si="2"/>
        <v>FEM</v>
      </c>
      <c r="B100" s="4">
        <v>44620</v>
      </c>
      <c r="C100" s="3" t="s">
        <v>142</v>
      </c>
      <c r="D100" s="3" t="s">
        <v>21</v>
      </c>
      <c r="E100" s="3" t="s">
        <v>320</v>
      </c>
      <c r="F100" s="5">
        <v>5900</v>
      </c>
      <c r="G100" s="4" t="s">
        <v>839</v>
      </c>
      <c r="H100" s="16">
        <f t="shared" ref="H100:H161" si="4">+B100+45</f>
        <v>44665</v>
      </c>
    </row>
    <row r="101" spans="1:8" ht="47.25" x14ac:dyDescent="0.25">
      <c r="A101" s="5" t="str">
        <f t="shared" si="2"/>
        <v>FEM</v>
      </c>
      <c r="B101" s="4">
        <v>44706</v>
      </c>
      <c r="C101" s="3" t="s">
        <v>143</v>
      </c>
      <c r="D101" s="3" t="s">
        <v>21</v>
      </c>
      <c r="E101" s="3" t="s">
        <v>840</v>
      </c>
      <c r="F101" s="5">
        <v>78072</v>
      </c>
      <c r="G101" s="4" t="s">
        <v>839</v>
      </c>
      <c r="H101" s="16">
        <f t="shared" si="4"/>
        <v>44751</v>
      </c>
    </row>
    <row r="102" spans="1:8" ht="63" x14ac:dyDescent="0.25">
      <c r="A102" s="5" t="str">
        <f t="shared" si="2"/>
        <v>EMH</v>
      </c>
      <c r="B102" s="4">
        <v>44952</v>
      </c>
      <c r="C102" s="3" t="s">
        <v>891</v>
      </c>
      <c r="D102" s="3" t="s">
        <v>21</v>
      </c>
      <c r="E102" s="3" t="s">
        <v>1204</v>
      </c>
      <c r="F102" s="5">
        <v>199702.8</v>
      </c>
      <c r="G102" s="4" t="s">
        <v>839</v>
      </c>
      <c r="H102" s="16">
        <f t="shared" si="4"/>
        <v>44997</v>
      </c>
    </row>
    <row r="103" spans="1:8" ht="63" x14ac:dyDescent="0.25">
      <c r="A103" s="5" t="str">
        <f t="shared" si="2"/>
        <v>EMH</v>
      </c>
      <c r="B103" s="4">
        <v>44971</v>
      </c>
      <c r="C103" s="3" t="s">
        <v>1071</v>
      </c>
      <c r="D103" s="3" t="s">
        <v>21</v>
      </c>
      <c r="E103" s="3" t="s">
        <v>1204</v>
      </c>
      <c r="F103" s="5">
        <v>19000</v>
      </c>
      <c r="G103" s="4" t="s">
        <v>839</v>
      </c>
      <c r="H103" s="16">
        <f t="shared" si="4"/>
        <v>45016</v>
      </c>
    </row>
    <row r="104" spans="1:8" ht="63" x14ac:dyDescent="0.25">
      <c r="A104" s="5" t="str">
        <f t="shared" si="2"/>
        <v>EMH</v>
      </c>
      <c r="B104" s="4">
        <v>44985</v>
      </c>
      <c r="C104" s="3" t="s">
        <v>1072</v>
      </c>
      <c r="D104" s="3" t="s">
        <v>21</v>
      </c>
      <c r="E104" s="3" t="s">
        <v>1204</v>
      </c>
      <c r="F104" s="5">
        <v>159630</v>
      </c>
      <c r="G104" s="4" t="s">
        <v>839</v>
      </c>
      <c r="H104" s="16">
        <f t="shared" si="4"/>
        <v>45030</v>
      </c>
    </row>
    <row r="105" spans="1:8" ht="47.25" x14ac:dyDescent="0.25">
      <c r="A105" s="5" t="str">
        <f t="shared" si="2"/>
        <v>FEM</v>
      </c>
      <c r="B105" s="4">
        <v>44949</v>
      </c>
      <c r="C105" s="3" t="s">
        <v>892</v>
      </c>
      <c r="D105" s="3" t="s">
        <v>893</v>
      </c>
      <c r="E105" s="3" t="s">
        <v>894</v>
      </c>
      <c r="F105" s="5">
        <v>110286.34</v>
      </c>
      <c r="G105" s="4" t="s">
        <v>839</v>
      </c>
      <c r="H105" s="16">
        <f t="shared" si="4"/>
        <v>44994</v>
      </c>
    </row>
    <row r="106" spans="1:8" ht="47.25" x14ac:dyDescent="0.25">
      <c r="A106" s="5" t="str">
        <f t="shared" si="2"/>
        <v>FEM</v>
      </c>
      <c r="B106" s="4">
        <v>44981</v>
      </c>
      <c r="C106" s="3" t="s">
        <v>1073</v>
      </c>
      <c r="D106" s="3" t="s">
        <v>893</v>
      </c>
      <c r="E106" s="3" t="s">
        <v>894</v>
      </c>
      <c r="F106" s="5">
        <v>40356</v>
      </c>
      <c r="G106" s="4" t="s">
        <v>839</v>
      </c>
      <c r="H106" s="16">
        <f t="shared" si="4"/>
        <v>45026</v>
      </c>
    </row>
    <row r="107" spans="1:8" ht="31.5" x14ac:dyDescent="0.25">
      <c r="A107" s="5" t="str">
        <f t="shared" si="2"/>
        <v>EMH</v>
      </c>
      <c r="B107" s="4">
        <v>44902</v>
      </c>
      <c r="C107" s="3" t="s">
        <v>144</v>
      </c>
      <c r="D107" s="3" t="s">
        <v>22</v>
      </c>
      <c r="E107" s="3" t="s">
        <v>321</v>
      </c>
      <c r="F107" s="5">
        <v>29000.01</v>
      </c>
      <c r="G107" s="4" t="s">
        <v>839</v>
      </c>
      <c r="H107" s="16">
        <f t="shared" si="4"/>
        <v>44947</v>
      </c>
    </row>
    <row r="108" spans="1:8" ht="31.5" x14ac:dyDescent="0.25">
      <c r="A108" s="5" t="str">
        <f t="shared" si="2"/>
        <v>UM-</v>
      </c>
      <c r="B108" s="4">
        <v>44977</v>
      </c>
      <c r="C108" s="3" t="s">
        <v>626</v>
      </c>
      <c r="D108" s="3" t="s">
        <v>1205</v>
      </c>
      <c r="E108" s="3" t="s">
        <v>1206</v>
      </c>
      <c r="F108" s="5">
        <v>75000</v>
      </c>
      <c r="G108" s="4" t="s">
        <v>839</v>
      </c>
      <c r="H108" s="16">
        <f t="shared" si="4"/>
        <v>45022</v>
      </c>
    </row>
    <row r="109" spans="1:8" ht="63" x14ac:dyDescent="0.25">
      <c r="A109" s="5" t="str">
        <f t="shared" si="2"/>
        <v>REC</v>
      </c>
      <c r="B109" s="4">
        <v>44427</v>
      </c>
      <c r="C109" s="3" t="s">
        <v>186</v>
      </c>
      <c r="D109" s="3" t="s">
        <v>23</v>
      </c>
      <c r="E109" s="3" t="s">
        <v>1355</v>
      </c>
      <c r="F109" s="5">
        <v>45878.400000000001</v>
      </c>
      <c r="G109" s="4" t="s">
        <v>839</v>
      </c>
      <c r="H109" s="16">
        <f t="shared" si="4"/>
        <v>44472</v>
      </c>
    </row>
    <row r="110" spans="1:8" ht="47.25" x14ac:dyDescent="0.25">
      <c r="A110" s="5" t="str">
        <f t="shared" si="2"/>
        <v>EMH</v>
      </c>
      <c r="B110" s="4">
        <v>42735</v>
      </c>
      <c r="C110" s="3" t="s">
        <v>824</v>
      </c>
      <c r="D110" s="3" t="s">
        <v>24</v>
      </c>
      <c r="E110" s="3" t="s">
        <v>322</v>
      </c>
      <c r="F110" s="5">
        <v>15939</v>
      </c>
      <c r="G110" s="4" t="s">
        <v>839</v>
      </c>
      <c r="H110" s="16">
        <f t="shared" si="4"/>
        <v>42780</v>
      </c>
    </row>
    <row r="111" spans="1:8" ht="47.25" x14ac:dyDescent="0.25">
      <c r="A111" s="5" t="str">
        <f t="shared" si="2"/>
        <v>FEM</v>
      </c>
      <c r="B111" s="4">
        <v>42735</v>
      </c>
      <c r="C111" s="3" t="s">
        <v>825</v>
      </c>
      <c r="D111" s="3" t="s">
        <v>25</v>
      </c>
      <c r="E111" s="3" t="s">
        <v>323</v>
      </c>
      <c r="F111" s="5">
        <v>61900.02</v>
      </c>
      <c r="G111" s="4" t="s">
        <v>839</v>
      </c>
      <c r="H111" s="16">
        <f t="shared" si="4"/>
        <v>42780</v>
      </c>
    </row>
    <row r="112" spans="1:8" ht="63" x14ac:dyDescent="0.25">
      <c r="A112" s="5" t="str">
        <f t="shared" si="2"/>
        <v>REC</v>
      </c>
      <c r="B112" s="4">
        <v>44985</v>
      </c>
      <c r="C112" s="3" t="s">
        <v>145</v>
      </c>
      <c r="D112" s="3" t="s">
        <v>26</v>
      </c>
      <c r="E112" s="3" t="s">
        <v>1207</v>
      </c>
      <c r="F112" s="5">
        <v>802337.76</v>
      </c>
      <c r="G112" s="4" t="s">
        <v>839</v>
      </c>
      <c r="H112" s="16">
        <f t="shared" si="4"/>
        <v>45030</v>
      </c>
    </row>
    <row r="113" spans="1:8" ht="47.25" x14ac:dyDescent="0.25">
      <c r="A113" s="5" t="str">
        <f t="shared" si="2"/>
        <v>UM-</v>
      </c>
      <c r="B113" s="4">
        <v>44888</v>
      </c>
      <c r="C113" s="3" t="s">
        <v>146</v>
      </c>
      <c r="D113" s="3" t="s">
        <v>27</v>
      </c>
      <c r="E113" s="3" t="s">
        <v>324</v>
      </c>
      <c r="F113" s="5">
        <v>85353.04</v>
      </c>
      <c r="G113" s="4" t="s">
        <v>839</v>
      </c>
      <c r="H113" s="16">
        <f t="shared" si="4"/>
        <v>44933</v>
      </c>
    </row>
    <row r="114" spans="1:8" ht="47.25" x14ac:dyDescent="0.25">
      <c r="A114" s="5" t="str">
        <f t="shared" si="2"/>
        <v>UM-</v>
      </c>
      <c r="B114" s="4">
        <v>44888</v>
      </c>
      <c r="C114" s="3" t="s">
        <v>147</v>
      </c>
      <c r="D114" s="3" t="s">
        <v>27</v>
      </c>
      <c r="E114" s="3" t="s">
        <v>324</v>
      </c>
      <c r="F114" s="5">
        <v>53482.5</v>
      </c>
      <c r="G114" s="4" t="s">
        <v>839</v>
      </c>
      <c r="H114" s="16">
        <f t="shared" si="4"/>
        <v>44933</v>
      </c>
    </row>
    <row r="115" spans="1:8" ht="47.25" x14ac:dyDescent="0.25">
      <c r="A115" s="5" t="str">
        <f t="shared" si="2"/>
        <v>UM-</v>
      </c>
      <c r="B115" s="4">
        <v>44888</v>
      </c>
      <c r="C115" s="3" t="s">
        <v>148</v>
      </c>
      <c r="D115" s="3" t="s">
        <v>27</v>
      </c>
      <c r="E115" s="3" t="s">
        <v>324</v>
      </c>
      <c r="F115" s="5">
        <v>33430</v>
      </c>
      <c r="G115" s="4" t="s">
        <v>839</v>
      </c>
      <c r="H115" s="16">
        <f t="shared" si="4"/>
        <v>44933</v>
      </c>
    </row>
    <row r="116" spans="1:8" ht="47.25" x14ac:dyDescent="0.25">
      <c r="A116" s="5" t="str">
        <f t="shared" si="2"/>
        <v>UM-</v>
      </c>
      <c r="B116" s="4">
        <v>44888</v>
      </c>
      <c r="C116" s="3" t="s">
        <v>149</v>
      </c>
      <c r="D116" s="3" t="s">
        <v>27</v>
      </c>
      <c r="E116" s="3" t="s">
        <v>324</v>
      </c>
      <c r="F116" s="5">
        <v>267706.59999999998</v>
      </c>
      <c r="G116" s="4" t="s">
        <v>839</v>
      </c>
      <c r="H116" s="16">
        <f t="shared" si="4"/>
        <v>44933</v>
      </c>
    </row>
    <row r="117" spans="1:8" ht="47.25" x14ac:dyDescent="0.25">
      <c r="A117" s="5" t="str">
        <f t="shared" si="2"/>
        <v>UM-</v>
      </c>
      <c r="B117" s="4">
        <v>44888</v>
      </c>
      <c r="C117" s="3" t="s">
        <v>150</v>
      </c>
      <c r="D117" s="3" t="s">
        <v>27</v>
      </c>
      <c r="E117" s="3" t="s">
        <v>324</v>
      </c>
      <c r="F117" s="5">
        <v>240416</v>
      </c>
      <c r="G117" s="4" t="s">
        <v>839</v>
      </c>
      <c r="H117" s="16">
        <f t="shared" si="4"/>
        <v>44933</v>
      </c>
    </row>
    <row r="118" spans="1:8" ht="47.25" x14ac:dyDescent="0.25">
      <c r="A118" s="5" t="str">
        <f t="shared" si="2"/>
        <v>UM-</v>
      </c>
      <c r="B118" s="4">
        <v>44900</v>
      </c>
      <c r="C118" s="3" t="s">
        <v>152</v>
      </c>
      <c r="D118" s="3" t="s">
        <v>27</v>
      </c>
      <c r="E118" s="3" t="s">
        <v>324</v>
      </c>
      <c r="F118" s="5">
        <v>133965.4</v>
      </c>
      <c r="G118" s="4" t="s">
        <v>839</v>
      </c>
      <c r="H118" s="16">
        <f t="shared" si="4"/>
        <v>44945</v>
      </c>
    </row>
    <row r="119" spans="1:8" ht="63" x14ac:dyDescent="0.25">
      <c r="A119" s="5" t="str">
        <f t="shared" si="2"/>
        <v>UM-</v>
      </c>
      <c r="B119" s="4">
        <v>44900</v>
      </c>
      <c r="C119" s="3" t="s">
        <v>153</v>
      </c>
      <c r="D119" s="3" t="s">
        <v>27</v>
      </c>
      <c r="E119" s="3" t="s">
        <v>325</v>
      </c>
      <c r="F119" s="5">
        <v>44027.5</v>
      </c>
      <c r="G119" s="4" t="s">
        <v>839</v>
      </c>
      <c r="H119" s="16">
        <f t="shared" si="4"/>
        <v>44945</v>
      </c>
    </row>
    <row r="120" spans="1:8" ht="78.75" x14ac:dyDescent="0.25">
      <c r="A120" s="5" t="str">
        <f t="shared" si="2"/>
        <v>UM-</v>
      </c>
      <c r="B120" s="4">
        <v>44900</v>
      </c>
      <c r="C120" s="3" t="s">
        <v>154</v>
      </c>
      <c r="D120" s="3" t="s">
        <v>27</v>
      </c>
      <c r="E120" s="3" t="s">
        <v>326</v>
      </c>
      <c r="F120" s="5">
        <v>170480</v>
      </c>
      <c r="G120" s="4" t="s">
        <v>839</v>
      </c>
      <c r="H120" s="16">
        <f t="shared" si="4"/>
        <v>44945</v>
      </c>
    </row>
    <row r="121" spans="1:8" ht="63" x14ac:dyDescent="0.25">
      <c r="A121" s="5" t="str">
        <f t="shared" si="2"/>
        <v>UM-</v>
      </c>
      <c r="B121" s="4">
        <v>44900</v>
      </c>
      <c r="C121" s="3" t="s">
        <v>155</v>
      </c>
      <c r="D121" s="3" t="s">
        <v>27</v>
      </c>
      <c r="E121" s="3" t="s">
        <v>327</v>
      </c>
      <c r="F121" s="5">
        <v>64160</v>
      </c>
      <c r="G121" s="4" t="s">
        <v>839</v>
      </c>
      <c r="H121" s="16">
        <f t="shared" si="4"/>
        <v>44945</v>
      </c>
    </row>
    <row r="122" spans="1:8" ht="47.25" x14ac:dyDescent="0.25">
      <c r="A122" s="5" t="str">
        <f t="shared" si="2"/>
        <v>LNM</v>
      </c>
      <c r="B122" s="4">
        <v>44931</v>
      </c>
      <c r="C122" s="3" t="s">
        <v>895</v>
      </c>
      <c r="D122" s="3" t="s">
        <v>28</v>
      </c>
      <c r="E122" s="3" t="s">
        <v>876</v>
      </c>
      <c r="F122" s="5">
        <v>156821.72</v>
      </c>
      <c r="G122" s="4" t="s">
        <v>839</v>
      </c>
      <c r="H122" s="16">
        <f t="shared" si="4"/>
        <v>44976</v>
      </c>
    </row>
    <row r="123" spans="1:8" ht="47.25" x14ac:dyDescent="0.25">
      <c r="A123" s="5" t="str">
        <f t="shared" si="2"/>
        <v>LNM</v>
      </c>
      <c r="B123" s="4">
        <v>44959</v>
      </c>
      <c r="C123" s="3" t="s">
        <v>180</v>
      </c>
      <c r="D123" s="3" t="s">
        <v>28</v>
      </c>
      <c r="E123" s="3" t="s">
        <v>1193</v>
      </c>
      <c r="F123" s="5">
        <v>100473.27</v>
      </c>
      <c r="G123" s="4" t="s">
        <v>839</v>
      </c>
      <c r="H123" s="16">
        <f t="shared" si="4"/>
        <v>45004</v>
      </c>
    </row>
    <row r="124" spans="1:8" ht="63" x14ac:dyDescent="0.25">
      <c r="A124" s="5" t="str">
        <f t="shared" si="2"/>
        <v>EPH</v>
      </c>
      <c r="B124" s="4">
        <v>44894</v>
      </c>
      <c r="C124" s="3" t="s">
        <v>159</v>
      </c>
      <c r="D124" s="3" t="s">
        <v>29</v>
      </c>
      <c r="E124" s="3" t="s">
        <v>329</v>
      </c>
      <c r="F124" s="5">
        <v>10193.75</v>
      </c>
      <c r="G124" s="4" t="s">
        <v>839</v>
      </c>
      <c r="H124" s="16">
        <f t="shared" si="4"/>
        <v>44939</v>
      </c>
    </row>
    <row r="125" spans="1:8" ht="31.5" x14ac:dyDescent="0.25">
      <c r="A125" s="5" t="str">
        <f t="shared" si="2"/>
        <v>EPH</v>
      </c>
      <c r="B125" s="4">
        <v>44908</v>
      </c>
      <c r="C125" s="3" t="s">
        <v>160</v>
      </c>
      <c r="D125" s="3" t="s">
        <v>29</v>
      </c>
      <c r="E125" s="3" t="s">
        <v>330</v>
      </c>
      <c r="F125" s="5">
        <v>5293.75</v>
      </c>
      <c r="G125" s="4" t="s">
        <v>839</v>
      </c>
      <c r="H125" s="16">
        <f t="shared" si="4"/>
        <v>44953</v>
      </c>
    </row>
    <row r="126" spans="1:8" ht="31.5" x14ac:dyDescent="0.25">
      <c r="A126" s="5" t="str">
        <f t="shared" si="2"/>
        <v>EPH</v>
      </c>
      <c r="B126" s="4">
        <v>44910</v>
      </c>
      <c r="C126" s="3" t="s">
        <v>133</v>
      </c>
      <c r="D126" s="3" t="s">
        <v>29</v>
      </c>
      <c r="E126" s="3" t="s">
        <v>330</v>
      </c>
      <c r="F126" s="5">
        <v>109259.16</v>
      </c>
      <c r="G126" s="4" t="s">
        <v>839</v>
      </c>
      <c r="H126" s="16">
        <f t="shared" si="4"/>
        <v>44955</v>
      </c>
    </row>
    <row r="127" spans="1:8" ht="63" x14ac:dyDescent="0.25">
      <c r="A127" s="5" t="str">
        <f t="shared" si="2"/>
        <v>EPH</v>
      </c>
      <c r="B127" s="4">
        <v>44949</v>
      </c>
      <c r="C127" s="3" t="s">
        <v>896</v>
      </c>
      <c r="D127" s="3" t="s">
        <v>29</v>
      </c>
      <c r="E127" s="3" t="s">
        <v>897</v>
      </c>
      <c r="F127" s="5">
        <v>6431.25</v>
      </c>
      <c r="G127" s="4" t="s">
        <v>839</v>
      </c>
      <c r="H127" s="16">
        <f t="shared" si="4"/>
        <v>44994</v>
      </c>
    </row>
    <row r="128" spans="1:8" ht="31.5" x14ac:dyDescent="0.25">
      <c r="A128" s="5" t="str">
        <f t="shared" si="2"/>
        <v>EPH</v>
      </c>
      <c r="B128" s="4">
        <v>44981</v>
      </c>
      <c r="C128" s="3" t="s">
        <v>1074</v>
      </c>
      <c r="D128" s="3" t="s">
        <v>29</v>
      </c>
      <c r="E128" s="3" t="s">
        <v>1208</v>
      </c>
      <c r="F128" s="5">
        <v>20988.81</v>
      </c>
      <c r="G128" s="4" t="s">
        <v>839</v>
      </c>
      <c r="H128" s="16">
        <f t="shared" si="4"/>
        <v>45026</v>
      </c>
    </row>
    <row r="129" spans="1:8" ht="78.75" x14ac:dyDescent="0.25">
      <c r="A129" s="5" t="str">
        <f t="shared" si="2"/>
        <v>REC</v>
      </c>
      <c r="B129" s="4">
        <v>44984</v>
      </c>
      <c r="C129" s="3" t="s">
        <v>1356</v>
      </c>
      <c r="D129" s="3" t="s">
        <v>1209</v>
      </c>
      <c r="E129" s="3" t="s">
        <v>1210</v>
      </c>
      <c r="F129" s="5">
        <v>64968.32</v>
      </c>
      <c r="G129" s="4" t="s">
        <v>839</v>
      </c>
      <c r="H129" s="16">
        <f t="shared" si="4"/>
        <v>45029</v>
      </c>
    </row>
    <row r="130" spans="1:8" ht="31.5" x14ac:dyDescent="0.25">
      <c r="A130" s="5" t="str">
        <f t="shared" si="2"/>
        <v>FEM</v>
      </c>
      <c r="B130" s="4">
        <v>44883</v>
      </c>
      <c r="C130" s="3" t="s">
        <v>161</v>
      </c>
      <c r="D130" s="3" t="s">
        <v>30</v>
      </c>
      <c r="E130" s="3" t="s">
        <v>331</v>
      </c>
      <c r="F130" s="5">
        <v>12104.68</v>
      </c>
      <c r="G130" s="4" t="s">
        <v>839</v>
      </c>
      <c r="H130" s="16">
        <f t="shared" si="4"/>
        <v>44928</v>
      </c>
    </row>
    <row r="131" spans="1:8" ht="63" x14ac:dyDescent="0.25">
      <c r="A131" s="5" t="str">
        <f t="shared" si="2"/>
        <v>FEM</v>
      </c>
      <c r="B131" s="4">
        <v>44900</v>
      </c>
      <c r="C131" s="3" t="s">
        <v>162</v>
      </c>
      <c r="D131" s="3" t="s">
        <v>30</v>
      </c>
      <c r="E131" s="3" t="s">
        <v>332</v>
      </c>
      <c r="F131" s="5">
        <v>267175.69</v>
      </c>
      <c r="G131" s="4" t="s">
        <v>839</v>
      </c>
      <c r="H131" s="16">
        <f t="shared" si="4"/>
        <v>44945</v>
      </c>
    </row>
    <row r="132" spans="1:8" ht="63" x14ac:dyDescent="0.25">
      <c r="A132" s="5" t="str">
        <f t="shared" si="2"/>
        <v>REC</v>
      </c>
      <c r="B132" s="4">
        <v>44931</v>
      </c>
      <c r="C132" s="3" t="s">
        <v>898</v>
      </c>
      <c r="D132" s="3" t="s">
        <v>30</v>
      </c>
      <c r="E132" s="3" t="s">
        <v>899</v>
      </c>
      <c r="F132" s="5">
        <v>13538.91</v>
      </c>
      <c r="G132" s="4" t="s">
        <v>839</v>
      </c>
      <c r="H132" s="16">
        <f t="shared" si="4"/>
        <v>44976</v>
      </c>
    </row>
    <row r="133" spans="1:8" ht="47.25" x14ac:dyDescent="0.25">
      <c r="A133" s="5" t="str">
        <f t="shared" si="2"/>
        <v>JVM</v>
      </c>
      <c r="B133" s="4">
        <v>44937</v>
      </c>
      <c r="C133" s="3" t="s">
        <v>900</v>
      </c>
      <c r="D133" s="3" t="s">
        <v>30</v>
      </c>
      <c r="E133" s="3" t="s">
        <v>901</v>
      </c>
      <c r="F133" s="5">
        <v>466367.07</v>
      </c>
      <c r="G133" s="4" t="s">
        <v>839</v>
      </c>
      <c r="H133" s="16">
        <f t="shared" si="4"/>
        <v>44982</v>
      </c>
    </row>
    <row r="134" spans="1:8" ht="47.25" x14ac:dyDescent="0.25">
      <c r="A134" s="5" t="str">
        <f t="shared" si="2"/>
        <v>FEM</v>
      </c>
      <c r="B134" s="4">
        <v>44893</v>
      </c>
      <c r="C134" s="3" t="s">
        <v>163</v>
      </c>
      <c r="D134" s="3" t="s">
        <v>31</v>
      </c>
      <c r="E134" s="3" t="s">
        <v>334</v>
      </c>
      <c r="F134" s="5">
        <v>145509.12</v>
      </c>
      <c r="G134" s="4" t="s">
        <v>839</v>
      </c>
      <c r="H134" s="16">
        <f t="shared" si="4"/>
        <v>44938</v>
      </c>
    </row>
    <row r="135" spans="1:8" ht="47.25" x14ac:dyDescent="0.25">
      <c r="A135" s="5" t="str">
        <f t="shared" si="2"/>
        <v>FEM</v>
      </c>
      <c r="B135" s="4">
        <v>44901</v>
      </c>
      <c r="C135" s="3" t="s">
        <v>164</v>
      </c>
      <c r="D135" s="3" t="s">
        <v>31</v>
      </c>
      <c r="E135" s="3" t="s">
        <v>335</v>
      </c>
      <c r="F135" s="5">
        <v>106992</v>
      </c>
      <c r="G135" s="4" t="s">
        <v>839</v>
      </c>
      <c r="H135" s="16">
        <f t="shared" si="4"/>
        <v>44946</v>
      </c>
    </row>
    <row r="136" spans="1:8" ht="47.25" x14ac:dyDescent="0.25">
      <c r="A136" s="5" t="str">
        <f t="shared" ref="A136:A199" si="5">+MID(E136,1,3)</f>
        <v>FEM</v>
      </c>
      <c r="B136" s="4">
        <v>44958</v>
      </c>
      <c r="C136" s="3" t="s">
        <v>570</v>
      </c>
      <c r="D136" s="3" t="s">
        <v>31</v>
      </c>
      <c r="E136" s="3" t="s">
        <v>335</v>
      </c>
      <c r="F136" s="5">
        <v>5807.16</v>
      </c>
      <c r="G136" s="4" t="s">
        <v>839</v>
      </c>
      <c r="H136" s="16">
        <f t="shared" si="4"/>
        <v>45003</v>
      </c>
    </row>
    <row r="137" spans="1:8" ht="47.25" x14ac:dyDescent="0.25">
      <c r="A137" s="5" t="str">
        <f t="shared" si="5"/>
        <v>FEM</v>
      </c>
      <c r="B137" s="4">
        <v>44958</v>
      </c>
      <c r="C137" s="3" t="s">
        <v>1075</v>
      </c>
      <c r="D137" s="3" t="s">
        <v>31</v>
      </c>
      <c r="E137" s="3" t="s">
        <v>335</v>
      </c>
      <c r="F137" s="5">
        <v>121970.88</v>
      </c>
      <c r="G137" s="4" t="s">
        <v>839</v>
      </c>
      <c r="H137" s="16">
        <f t="shared" si="4"/>
        <v>45003</v>
      </c>
    </row>
    <row r="138" spans="1:8" ht="47.25" x14ac:dyDescent="0.25">
      <c r="A138" s="5" t="str">
        <f t="shared" si="5"/>
        <v>FEM</v>
      </c>
      <c r="B138" s="4">
        <v>44958</v>
      </c>
      <c r="C138" s="3" t="s">
        <v>140</v>
      </c>
      <c r="D138" s="3" t="s">
        <v>31</v>
      </c>
      <c r="E138" s="3" t="s">
        <v>335</v>
      </c>
      <c r="F138" s="5">
        <v>38600.160000000003</v>
      </c>
      <c r="G138" s="4" t="s">
        <v>839</v>
      </c>
      <c r="H138" s="16">
        <f t="shared" si="4"/>
        <v>45003</v>
      </c>
    </row>
    <row r="139" spans="1:8" ht="47.25" x14ac:dyDescent="0.25">
      <c r="A139" s="5" t="str">
        <f t="shared" si="5"/>
        <v>EMH</v>
      </c>
      <c r="B139" s="4">
        <v>44965</v>
      </c>
      <c r="C139" s="3" t="s">
        <v>1076</v>
      </c>
      <c r="D139" s="3" t="s">
        <v>31</v>
      </c>
      <c r="E139" s="3" t="s">
        <v>333</v>
      </c>
      <c r="F139" s="5">
        <v>119919.39</v>
      </c>
      <c r="G139" s="4" t="s">
        <v>839</v>
      </c>
      <c r="H139" s="16">
        <f t="shared" si="4"/>
        <v>45010</v>
      </c>
    </row>
    <row r="140" spans="1:8" ht="78.75" x14ac:dyDescent="0.25">
      <c r="A140" s="5" t="str">
        <f t="shared" si="5"/>
        <v>EMH</v>
      </c>
      <c r="B140" s="4">
        <v>44910</v>
      </c>
      <c r="C140" s="3" t="s">
        <v>166</v>
      </c>
      <c r="D140" s="3" t="s">
        <v>32</v>
      </c>
      <c r="E140" s="3" t="s">
        <v>336</v>
      </c>
      <c r="F140" s="5">
        <v>104430</v>
      </c>
      <c r="G140" s="4" t="s">
        <v>839</v>
      </c>
      <c r="H140" s="16">
        <f t="shared" si="4"/>
        <v>44955</v>
      </c>
    </row>
    <row r="141" spans="1:8" ht="63" x14ac:dyDescent="0.25">
      <c r="A141" s="5" t="str">
        <f t="shared" si="5"/>
        <v>LNM</v>
      </c>
      <c r="B141" s="4">
        <v>44907</v>
      </c>
      <c r="C141" s="3" t="s">
        <v>167</v>
      </c>
      <c r="D141" s="3" t="s">
        <v>33</v>
      </c>
      <c r="E141" s="3" t="s">
        <v>337</v>
      </c>
      <c r="F141" s="5">
        <v>53362.21</v>
      </c>
      <c r="G141" s="4" t="s">
        <v>839</v>
      </c>
      <c r="H141" s="16">
        <f t="shared" si="4"/>
        <v>44952</v>
      </c>
    </row>
    <row r="142" spans="1:8" ht="47.25" x14ac:dyDescent="0.25">
      <c r="A142" s="5" t="str">
        <f t="shared" si="5"/>
        <v>REC</v>
      </c>
      <c r="B142" s="4">
        <v>44953</v>
      </c>
      <c r="C142" s="3" t="s">
        <v>902</v>
      </c>
      <c r="D142" s="3" t="s">
        <v>903</v>
      </c>
      <c r="E142" s="3" t="s">
        <v>904</v>
      </c>
      <c r="F142" s="5">
        <v>437999.95</v>
      </c>
      <c r="G142" s="4" t="s">
        <v>839</v>
      </c>
      <c r="H142" s="16">
        <f t="shared" si="4"/>
        <v>44998</v>
      </c>
    </row>
    <row r="143" spans="1:8" ht="47.25" x14ac:dyDescent="0.25">
      <c r="A143" s="5" t="str">
        <f t="shared" si="5"/>
        <v>JVM</v>
      </c>
      <c r="B143" s="4">
        <v>44774</v>
      </c>
      <c r="C143" s="3" t="s">
        <v>168</v>
      </c>
      <c r="D143" s="3" t="s">
        <v>34</v>
      </c>
      <c r="E143" s="3" t="s">
        <v>338</v>
      </c>
      <c r="F143" s="5">
        <v>48867</v>
      </c>
      <c r="G143" s="4" t="s">
        <v>839</v>
      </c>
      <c r="H143" s="16">
        <f t="shared" si="4"/>
        <v>44819</v>
      </c>
    </row>
    <row r="144" spans="1:8" ht="63" x14ac:dyDescent="0.25">
      <c r="A144" s="5" t="str">
        <f t="shared" si="5"/>
        <v>REC</v>
      </c>
      <c r="B144" s="4">
        <v>44866</v>
      </c>
      <c r="C144" s="3" t="s">
        <v>130</v>
      </c>
      <c r="D144" s="3" t="s">
        <v>34</v>
      </c>
      <c r="E144" s="3" t="s">
        <v>339</v>
      </c>
      <c r="F144" s="5">
        <v>9000</v>
      </c>
      <c r="G144" s="4" t="s">
        <v>839</v>
      </c>
      <c r="H144" s="16">
        <f t="shared" si="4"/>
        <v>44911</v>
      </c>
    </row>
    <row r="145" spans="1:8" ht="63" x14ac:dyDescent="0.25">
      <c r="A145" s="5" t="str">
        <f t="shared" si="5"/>
        <v>REC</v>
      </c>
      <c r="B145" s="4">
        <v>44868</v>
      </c>
      <c r="C145" s="3" t="s">
        <v>169</v>
      </c>
      <c r="D145" s="3" t="s">
        <v>34</v>
      </c>
      <c r="E145" s="3" t="s">
        <v>340</v>
      </c>
      <c r="F145" s="5">
        <v>48269.22</v>
      </c>
      <c r="G145" s="4" t="s">
        <v>839</v>
      </c>
      <c r="H145" s="16">
        <f t="shared" si="4"/>
        <v>44913</v>
      </c>
    </row>
    <row r="146" spans="1:8" ht="63" x14ac:dyDescent="0.25">
      <c r="A146" s="5" t="str">
        <f t="shared" si="5"/>
        <v>FEM</v>
      </c>
      <c r="B146" s="4">
        <v>44946</v>
      </c>
      <c r="C146" s="3" t="s">
        <v>905</v>
      </c>
      <c r="D146" s="3" t="s">
        <v>906</v>
      </c>
      <c r="E146" s="3" t="s">
        <v>907</v>
      </c>
      <c r="F146" s="5">
        <v>41300</v>
      </c>
      <c r="G146" s="4" t="s">
        <v>839</v>
      </c>
      <c r="H146" s="16">
        <f t="shared" si="4"/>
        <v>44991</v>
      </c>
    </row>
    <row r="147" spans="1:8" ht="47.25" x14ac:dyDescent="0.25">
      <c r="A147" s="5" t="str">
        <f t="shared" si="5"/>
        <v>FEM</v>
      </c>
      <c r="B147" s="4">
        <v>44967</v>
      </c>
      <c r="C147" s="3" t="s">
        <v>1077</v>
      </c>
      <c r="D147" s="3" t="s">
        <v>906</v>
      </c>
      <c r="E147" s="3" t="s">
        <v>1211</v>
      </c>
      <c r="F147" s="5">
        <v>3186</v>
      </c>
      <c r="G147" s="4" t="s">
        <v>839</v>
      </c>
      <c r="H147" s="16">
        <f t="shared" si="4"/>
        <v>45012</v>
      </c>
    </row>
    <row r="148" spans="1:8" ht="63" x14ac:dyDescent="0.25">
      <c r="A148" s="5" t="str">
        <f t="shared" si="5"/>
        <v>EMH</v>
      </c>
      <c r="B148" s="4">
        <v>44960</v>
      </c>
      <c r="C148" s="3" t="s">
        <v>168</v>
      </c>
      <c r="D148" s="3" t="s">
        <v>1212</v>
      </c>
      <c r="E148" s="3" t="s">
        <v>1213</v>
      </c>
      <c r="F148" s="5">
        <v>401200</v>
      </c>
      <c r="G148" s="4" t="s">
        <v>839</v>
      </c>
      <c r="H148" s="16">
        <f t="shared" si="4"/>
        <v>45005</v>
      </c>
    </row>
    <row r="149" spans="1:8" ht="47.25" x14ac:dyDescent="0.25">
      <c r="A149" s="5" t="str">
        <f t="shared" si="5"/>
        <v>EPH</v>
      </c>
      <c r="B149" s="4">
        <v>44929</v>
      </c>
      <c r="C149" s="3" t="s">
        <v>592</v>
      </c>
      <c r="D149" s="3" t="s">
        <v>35</v>
      </c>
      <c r="E149" s="3" t="s">
        <v>908</v>
      </c>
      <c r="F149" s="5">
        <v>81500</v>
      </c>
      <c r="G149" s="4" t="s">
        <v>839</v>
      </c>
      <c r="H149" s="16">
        <f t="shared" si="4"/>
        <v>44974</v>
      </c>
    </row>
    <row r="150" spans="1:8" ht="47.25" x14ac:dyDescent="0.25">
      <c r="A150" s="5" t="str">
        <f t="shared" si="5"/>
        <v>EPH</v>
      </c>
      <c r="B150" s="4">
        <v>44951</v>
      </c>
      <c r="C150" s="3" t="s">
        <v>909</v>
      </c>
      <c r="D150" s="3" t="s">
        <v>35</v>
      </c>
      <c r="E150" s="3" t="s">
        <v>910</v>
      </c>
      <c r="F150" s="5">
        <v>81500</v>
      </c>
      <c r="G150" s="4" t="s">
        <v>839</v>
      </c>
      <c r="H150" s="16">
        <f t="shared" si="4"/>
        <v>44996</v>
      </c>
    </row>
    <row r="151" spans="1:8" ht="31.5" x14ac:dyDescent="0.25">
      <c r="A151" s="5" t="str">
        <f t="shared" si="5"/>
        <v>EPH</v>
      </c>
      <c r="B151" s="4">
        <v>44980</v>
      </c>
      <c r="C151" s="3" t="s">
        <v>1078</v>
      </c>
      <c r="D151" s="3" t="s">
        <v>35</v>
      </c>
      <c r="E151" s="3" t="s">
        <v>1214</v>
      </c>
      <c r="F151" s="5">
        <v>81500</v>
      </c>
      <c r="G151" s="4" t="s">
        <v>839</v>
      </c>
      <c r="H151" s="16">
        <f t="shared" si="4"/>
        <v>45025</v>
      </c>
    </row>
    <row r="152" spans="1:8" ht="47.25" x14ac:dyDescent="0.25">
      <c r="A152" s="5" t="str">
        <f t="shared" si="5"/>
        <v>FEM</v>
      </c>
      <c r="B152" s="4">
        <v>44907</v>
      </c>
      <c r="C152" s="3" t="s">
        <v>174</v>
      </c>
      <c r="D152" s="3" t="s">
        <v>36</v>
      </c>
      <c r="E152" s="3" t="s">
        <v>691</v>
      </c>
      <c r="F152" s="5">
        <v>84385</v>
      </c>
      <c r="G152" s="4" t="s">
        <v>839</v>
      </c>
      <c r="H152" s="16">
        <f t="shared" si="4"/>
        <v>44952</v>
      </c>
    </row>
    <row r="153" spans="1:8" ht="47.25" x14ac:dyDescent="0.25">
      <c r="A153" s="5" t="str">
        <f t="shared" si="5"/>
        <v>FEM</v>
      </c>
      <c r="B153" s="4">
        <v>44963</v>
      </c>
      <c r="C153" s="3" t="s">
        <v>1079</v>
      </c>
      <c r="D153" s="3" t="s">
        <v>36</v>
      </c>
      <c r="E153" s="3" t="s">
        <v>691</v>
      </c>
      <c r="F153" s="5">
        <v>81624.5</v>
      </c>
      <c r="G153" s="4" t="s">
        <v>839</v>
      </c>
      <c r="H153" s="16">
        <f t="shared" si="4"/>
        <v>45008</v>
      </c>
    </row>
    <row r="154" spans="1:8" ht="63" x14ac:dyDescent="0.25">
      <c r="A154" s="5" t="str">
        <f t="shared" si="5"/>
        <v>REC</v>
      </c>
      <c r="B154" s="4">
        <v>44908</v>
      </c>
      <c r="C154" s="3" t="s">
        <v>175</v>
      </c>
      <c r="D154" s="3" t="s">
        <v>37</v>
      </c>
      <c r="E154" s="3" t="s">
        <v>1215</v>
      </c>
      <c r="F154" s="5">
        <v>101480</v>
      </c>
      <c r="G154" s="4" t="s">
        <v>839</v>
      </c>
      <c r="H154" s="16">
        <f t="shared" si="4"/>
        <v>44953</v>
      </c>
    </row>
    <row r="155" spans="1:8" ht="63" x14ac:dyDescent="0.25">
      <c r="A155" s="5" t="str">
        <f t="shared" si="5"/>
        <v>EPH</v>
      </c>
      <c r="B155" s="4">
        <v>44897</v>
      </c>
      <c r="C155" s="3" t="s">
        <v>176</v>
      </c>
      <c r="D155" s="3" t="s">
        <v>38</v>
      </c>
      <c r="E155" s="3" t="s">
        <v>341</v>
      </c>
      <c r="F155" s="5">
        <v>15104</v>
      </c>
      <c r="G155" s="4" t="s">
        <v>839</v>
      </c>
      <c r="H155" s="16">
        <f t="shared" si="4"/>
        <v>44942</v>
      </c>
    </row>
    <row r="156" spans="1:8" ht="63" x14ac:dyDescent="0.25">
      <c r="A156" s="5" t="str">
        <f t="shared" si="5"/>
        <v>EPH</v>
      </c>
      <c r="B156" s="4">
        <v>44900</v>
      </c>
      <c r="C156" s="3" t="s">
        <v>177</v>
      </c>
      <c r="D156" s="3" t="s">
        <v>38</v>
      </c>
      <c r="E156" s="3" t="s">
        <v>342</v>
      </c>
      <c r="F156" s="5">
        <v>6726</v>
      </c>
      <c r="G156" s="4" t="s">
        <v>839</v>
      </c>
      <c r="H156" s="16">
        <f t="shared" si="4"/>
        <v>44945</v>
      </c>
    </row>
    <row r="157" spans="1:8" ht="63" x14ac:dyDescent="0.25">
      <c r="A157" s="5" t="str">
        <f t="shared" si="5"/>
        <v>EPH</v>
      </c>
      <c r="B157" s="4">
        <v>44904</v>
      </c>
      <c r="C157" s="3" t="s">
        <v>178</v>
      </c>
      <c r="D157" s="3" t="s">
        <v>38</v>
      </c>
      <c r="E157" s="3" t="s">
        <v>343</v>
      </c>
      <c r="F157" s="5">
        <v>16638</v>
      </c>
      <c r="G157" s="4" t="s">
        <v>839</v>
      </c>
      <c r="H157" s="16">
        <f t="shared" si="4"/>
        <v>44949</v>
      </c>
    </row>
    <row r="158" spans="1:8" ht="47.25" x14ac:dyDescent="0.25">
      <c r="A158" s="5" t="str">
        <f t="shared" si="5"/>
        <v>EPH</v>
      </c>
      <c r="B158" s="4">
        <v>44908</v>
      </c>
      <c r="C158" s="3" t="s">
        <v>179</v>
      </c>
      <c r="D158" s="3" t="s">
        <v>38</v>
      </c>
      <c r="E158" s="3" t="s">
        <v>344</v>
      </c>
      <c r="F158" s="5">
        <v>12390</v>
      </c>
      <c r="G158" s="4" t="s">
        <v>839</v>
      </c>
      <c r="H158" s="16">
        <f t="shared" si="4"/>
        <v>44953</v>
      </c>
    </row>
    <row r="159" spans="1:8" ht="31.5" x14ac:dyDescent="0.25">
      <c r="A159" s="5" t="str">
        <f t="shared" si="5"/>
        <v>EPH</v>
      </c>
      <c r="B159" s="4">
        <v>44930</v>
      </c>
      <c r="C159" s="3" t="s">
        <v>260</v>
      </c>
      <c r="D159" s="3" t="s">
        <v>38</v>
      </c>
      <c r="E159" s="3" t="s">
        <v>911</v>
      </c>
      <c r="F159" s="5">
        <v>13983</v>
      </c>
      <c r="G159" s="4" t="s">
        <v>839</v>
      </c>
      <c r="H159" s="16">
        <f t="shared" si="4"/>
        <v>44975</v>
      </c>
    </row>
    <row r="160" spans="1:8" ht="31.5" x14ac:dyDescent="0.25">
      <c r="A160" s="5" t="str">
        <f t="shared" si="5"/>
        <v>EPH</v>
      </c>
      <c r="B160" s="4">
        <v>44931</v>
      </c>
      <c r="C160" s="3" t="s">
        <v>912</v>
      </c>
      <c r="D160" s="3" t="s">
        <v>38</v>
      </c>
      <c r="E160" s="3" t="s">
        <v>913</v>
      </c>
      <c r="F160" s="5">
        <v>20060</v>
      </c>
      <c r="G160" s="4" t="s">
        <v>839</v>
      </c>
      <c r="H160" s="16">
        <f t="shared" si="4"/>
        <v>44976</v>
      </c>
    </row>
    <row r="161" spans="1:8" ht="47.25" x14ac:dyDescent="0.25">
      <c r="A161" s="5" t="str">
        <f t="shared" si="5"/>
        <v>EPH</v>
      </c>
      <c r="B161" s="4">
        <v>44939</v>
      </c>
      <c r="C161" s="3" t="s">
        <v>581</v>
      </c>
      <c r="D161" s="3" t="s">
        <v>38</v>
      </c>
      <c r="E161" s="3" t="s">
        <v>914</v>
      </c>
      <c r="F161" s="5">
        <v>80004</v>
      </c>
      <c r="G161" s="4" t="s">
        <v>839</v>
      </c>
      <c r="H161" s="16">
        <f t="shared" si="4"/>
        <v>44984</v>
      </c>
    </row>
    <row r="162" spans="1:8" ht="31.5" x14ac:dyDescent="0.25">
      <c r="A162" s="5" t="str">
        <f t="shared" si="5"/>
        <v>LNM</v>
      </c>
      <c r="B162" s="4">
        <v>44943</v>
      </c>
      <c r="C162" s="3" t="s">
        <v>261</v>
      </c>
      <c r="D162" s="3" t="s">
        <v>38</v>
      </c>
      <c r="E162" s="3" t="s">
        <v>915</v>
      </c>
      <c r="F162" s="5">
        <v>25051</v>
      </c>
      <c r="G162" s="4" t="s">
        <v>839</v>
      </c>
      <c r="H162" s="16">
        <f t="shared" ref="H162:H224" si="6">+B162+45</f>
        <v>44988</v>
      </c>
    </row>
    <row r="163" spans="1:8" ht="31.5" x14ac:dyDescent="0.25">
      <c r="A163" s="5" t="str">
        <f t="shared" si="5"/>
        <v>LNM</v>
      </c>
      <c r="B163" s="4">
        <v>44943</v>
      </c>
      <c r="C163" s="3" t="s">
        <v>916</v>
      </c>
      <c r="D163" s="3" t="s">
        <v>38</v>
      </c>
      <c r="E163" s="3" t="s">
        <v>917</v>
      </c>
      <c r="F163" s="5">
        <v>35759.9</v>
      </c>
      <c r="G163" s="4" t="s">
        <v>839</v>
      </c>
      <c r="H163" s="16">
        <f t="shared" si="6"/>
        <v>44988</v>
      </c>
    </row>
    <row r="164" spans="1:8" ht="47.25" x14ac:dyDescent="0.25">
      <c r="A164" s="5" t="str">
        <f t="shared" si="5"/>
        <v>LNM</v>
      </c>
      <c r="B164" s="4">
        <v>44946</v>
      </c>
      <c r="C164" s="3" t="s">
        <v>918</v>
      </c>
      <c r="D164" s="3" t="s">
        <v>38</v>
      </c>
      <c r="E164" s="3" t="s">
        <v>919</v>
      </c>
      <c r="F164" s="5">
        <v>87480.48</v>
      </c>
      <c r="G164" s="4" t="s">
        <v>839</v>
      </c>
      <c r="H164" s="16">
        <f t="shared" si="6"/>
        <v>44991</v>
      </c>
    </row>
    <row r="165" spans="1:8" ht="31.5" x14ac:dyDescent="0.25">
      <c r="A165" s="5" t="str">
        <f t="shared" si="5"/>
        <v>LNM</v>
      </c>
      <c r="B165" s="4">
        <v>44946</v>
      </c>
      <c r="C165" s="3" t="s">
        <v>920</v>
      </c>
      <c r="D165" s="3" t="s">
        <v>38</v>
      </c>
      <c r="E165" s="3" t="s">
        <v>917</v>
      </c>
      <c r="F165" s="5">
        <v>21181</v>
      </c>
      <c r="G165" s="4" t="s">
        <v>839</v>
      </c>
      <c r="H165" s="16">
        <f t="shared" si="6"/>
        <v>44991</v>
      </c>
    </row>
    <row r="166" spans="1:8" ht="31.5" x14ac:dyDescent="0.25">
      <c r="A166" s="5" t="str">
        <f t="shared" si="5"/>
        <v>LNM</v>
      </c>
      <c r="B166" s="4">
        <v>44949</v>
      </c>
      <c r="C166" s="3" t="s">
        <v>921</v>
      </c>
      <c r="D166" s="3" t="s">
        <v>38</v>
      </c>
      <c r="E166" s="3" t="s">
        <v>917</v>
      </c>
      <c r="F166" s="5">
        <v>102660</v>
      </c>
      <c r="G166" s="4" t="s">
        <v>839</v>
      </c>
      <c r="H166" s="16">
        <f t="shared" si="6"/>
        <v>44994</v>
      </c>
    </row>
    <row r="167" spans="1:8" ht="31.5" x14ac:dyDescent="0.25">
      <c r="A167" s="5" t="str">
        <f t="shared" si="5"/>
        <v>LNM</v>
      </c>
      <c r="B167" s="4">
        <v>44949</v>
      </c>
      <c r="C167" s="3" t="s">
        <v>631</v>
      </c>
      <c r="D167" s="3" t="s">
        <v>38</v>
      </c>
      <c r="E167" s="3" t="s">
        <v>917</v>
      </c>
      <c r="F167" s="5">
        <v>12390</v>
      </c>
      <c r="G167" s="4" t="s">
        <v>839</v>
      </c>
      <c r="H167" s="16">
        <f t="shared" si="6"/>
        <v>44994</v>
      </c>
    </row>
    <row r="168" spans="1:8" ht="31.5" x14ac:dyDescent="0.25">
      <c r="A168" s="5" t="str">
        <f t="shared" si="5"/>
        <v>LNM</v>
      </c>
      <c r="B168" s="4">
        <v>44951</v>
      </c>
      <c r="C168" s="3" t="s">
        <v>922</v>
      </c>
      <c r="D168" s="3" t="s">
        <v>38</v>
      </c>
      <c r="E168" s="3" t="s">
        <v>917</v>
      </c>
      <c r="F168" s="5">
        <v>14750</v>
      </c>
      <c r="G168" s="4" t="s">
        <v>839</v>
      </c>
      <c r="H168" s="16">
        <f t="shared" si="6"/>
        <v>44996</v>
      </c>
    </row>
    <row r="169" spans="1:8" ht="31.5" x14ac:dyDescent="0.25">
      <c r="A169" s="5" t="str">
        <f t="shared" si="5"/>
        <v>EPH</v>
      </c>
      <c r="B169" s="4">
        <v>44971</v>
      </c>
      <c r="C169" s="3" t="s">
        <v>1080</v>
      </c>
      <c r="D169" s="3" t="s">
        <v>38</v>
      </c>
      <c r="E169" s="3" t="s">
        <v>1216</v>
      </c>
      <c r="F169" s="5">
        <v>89916</v>
      </c>
      <c r="G169" s="4" t="s">
        <v>839</v>
      </c>
      <c r="H169" s="16">
        <f t="shared" si="6"/>
        <v>45016</v>
      </c>
    </row>
    <row r="170" spans="1:8" ht="31.5" x14ac:dyDescent="0.25">
      <c r="A170" s="5" t="str">
        <f t="shared" si="5"/>
        <v>EPH</v>
      </c>
      <c r="B170" s="4">
        <v>44972</v>
      </c>
      <c r="C170" s="3" t="s">
        <v>262</v>
      </c>
      <c r="D170" s="3" t="s">
        <v>38</v>
      </c>
      <c r="E170" s="3" t="s">
        <v>1216</v>
      </c>
      <c r="F170" s="5">
        <v>9440</v>
      </c>
      <c r="G170" s="4" t="s">
        <v>839</v>
      </c>
      <c r="H170" s="16">
        <f t="shared" si="6"/>
        <v>45017</v>
      </c>
    </row>
    <row r="171" spans="1:8" ht="78.75" x14ac:dyDescent="0.25">
      <c r="A171" s="5" t="str">
        <f t="shared" si="5"/>
        <v>REC</v>
      </c>
      <c r="B171" s="4">
        <v>44894</v>
      </c>
      <c r="C171" s="3" t="s">
        <v>157</v>
      </c>
      <c r="D171" s="3" t="s">
        <v>39</v>
      </c>
      <c r="E171" s="3" t="s">
        <v>1217</v>
      </c>
      <c r="F171" s="5">
        <v>84000</v>
      </c>
      <c r="G171" s="4" t="s">
        <v>839</v>
      </c>
      <c r="H171" s="16">
        <f t="shared" si="6"/>
        <v>44939</v>
      </c>
    </row>
    <row r="172" spans="1:8" ht="94.5" x14ac:dyDescent="0.25">
      <c r="A172" s="5" t="str">
        <f t="shared" si="5"/>
        <v>REC</v>
      </c>
      <c r="B172" s="4">
        <v>44894</v>
      </c>
      <c r="C172" s="3" t="s">
        <v>158</v>
      </c>
      <c r="D172" s="3" t="s">
        <v>39</v>
      </c>
      <c r="E172" s="3" t="s">
        <v>1218</v>
      </c>
      <c r="F172" s="5">
        <v>12000</v>
      </c>
      <c r="G172" s="4" t="s">
        <v>839</v>
      </c>
      <c r="H172" s="16">
        <f t="shared" si="6"/>
        <v>44939</v>
      </c>
    </row>
    <row r="173" spans="1:8" ht="94.5" x14ac:dyDescent="0.25">
      <c r="A173" s="5" t="str">
        <f t="shared" si="5"/>
        <v>REC</v>
      </c>
      <c r="B173" s="4">
        <v>44908</v>
      </c>
      <c r="C173" s="3" t="s">
        <v>95</v>
      </c>
      <c r="D173" s="3" t="s">
        <v>39</v>
      </c>
      <c r="E173" s="3" t="s">
        <v>1219</v>
      </c>
      <c r="F173" s="5">
        <v>12000</v>
      </c>
      <c r="G173" s="4" t="s">
        <v>839</v>
      </c>
      <c r="H173" s="16">
        <f t="shared" si="6"/>
        <v>44953</v>
      </c>
    </row>
    <row r="174" spans="1:8" ht="94.5" x14ac:dyDescent="0.25">
      <c r="A174" s="5" t="str">
        <f t="shared" si="5"/>
        <v>REC</v>
      </c>
      <c r="B174" s="4">
        <v>44908</v>
      </c>
      <c r="C174" s="3" t="s">
        <v>180</v>
      </c>
      <c r="D174" s="3" t="s">
        <v>39</v>
      </c>
      <c r="E174" s="3" t="s">
        <v>345</v>
      </c>
      <c r="F174" s="5">
        <v>68000</v>
      </c>
      <c r="G174" s="4" t="s">
        <v>839</v>
      </c>
      <c r="H174" s="16">
        <f t="shared" si="6"/>
        <v>44953</v>
      </c>
    </row>
    <row r="175" spans="1:8" ht="47.25" x14ac:dyDescent="0.25">
      <c r="A175" s="5" t="str">
        <f t="shared" si="5"/>
        <v>REC</v>
      </c>
      <c r="B175" s="4">
        <v>44957</v>
      </c>
      <c r="C175" s="3" t="s">
        <v>923</v>
      </c>
      <c r="D175" s="3" t="s">
        <v>39</v>
      </c>
      <c r="E175" s="3" t="s">
        <v>924</v>
      </c>
      <c r="F175" s="5">
        <v>99500</v>
      </c>
      <c r="G175" s="4" t="s">
        <v>839</v>
      </c>
      <c r="H175" s="16">
        <f t="shared" si="6"/>
        <v>45002</v>
      </c>
    </row>
    <row r="176" spans="1:8" ht="63" x14ac:dyDescent="0.25">
      <c r="A176" s="5" t="str">
        <f t="shared" si="5"/>
        <v>REC</v>
      </c>
      <c r="B176" s="4">
        <v>44960</v>
      </c>
      <c r="C176" s="3" t="s">
        <v>1081</v>
      </c>
      <c r="D176" s="3" t="s">
        <v>39</v>
      </c>
      <c r="E176" s="3" t="s">
        <v>1220</v>
      </c>
      <c r="F176" s="5">
        <v>118799.57</v>
      </c>
      <c r="G176" s="4" t="s">
        <v>839</v>
      </c>
      <c r="H176" s="16">
        <f t="shared" si="6"/>
        <v>45005</v>
      </c>
    </row>
    <row r="177" spans="1:8" ht="63" x14ac:dyDescent="0.25">
      <c r="A177" s="5" t="str">
        <f t="shared" si="5"/>
        <v>REC</v>
      </c>
      <c r="B177" s="4">
        <v>44960</v>
      </c>
      <c r="C177" s="3" t="s">
        <v>628</v>
      </c>
      <c r="D177" s="3" t="s">
        <v>39</v>
      </c>
      <c r="E177" s="3" t="s">
        <v>1221</v>
      </c>
      <c r="F177" s="5">
        <v>58000.07</v>
      </c>
      <c r="G177" s="4" t="s">
        <v>839</v>
      </c>
      <c r="H177" s="16">
        <f t="shared" si="6"/>
        <v>45005</v>
      </c>
    </row>
    <row r="178" spans="1:8" ht="78.75" x14ac:dyDescent="0.25">
      <c r="A178" s="5" t="str">
        <f t="shared" si="5"/>
        <v>JVM</v>
      </c>
      <c r="B178" s="4">
        <v>44981</v>
      </c>
      <c r="C178" s="3" t="s">
        <v>1079</v>
      </c>
      <c r="D178" s="3" t="s">
        <v>39</v>
      </c>
      <c r="E178" s="3" t="s">
        <v>1222</v>
      </c>
      <c r="F178" s="5">
        <v>216000</v>
      </c>
      <c r="G178" s="4" t="s">
        <v>839</v>
      </c>
      <c r="H178" s="16">
        <f t="shared" si="6"/>
        <v>45026</v>
      </c>
    </row>
    <row r="179" spans="1:8" ht="63" x14ac:dyDescent="0.25">
      <c r="A179" s="5" t="str">
        <f t="shared" si="5"/>
        <v>REC</v>
      </c>
      <c r="B179" s="4">
        <v>44965</v>
      </c>
      <c r="C179" s="3" t="s">
        <v>1082</v>
      </c>
      <c r="D179" s="3" t="s">
        <v>1223</v>
      </c>
      <c r="E179" s="3" t="s">
        <v>1224</v>
      </c>
      <c r="F179" s="5">
        <v>439845.92</v>
      </c>
      <c r="G179" s="4" t="s">
        <v>839</v>
      </c>
      <c r="H179" s="16">
        <f t="shared" si="6"/>
        <v>45010</v>
      </c>
    </row>
    <row r="180" spans="1:8" ht="47.25" x14ac:dyDescent="0.25">
      <c r="A180" s="5" t="str">
        <f t="shared" si="5"/>
        <v>REC</v>
      </c>
      <c r="B180" s="4">
        <v>43815</v>
      </c>
      <c r="C180" s="3" t="s">
        <v>181</v>
      </c>
      <c r="D180" s="3" t="s">
        <v>40</v>
      </c>
      <c r="E180" s="3" t="s">
        <v>346</v>
      </c>
      <c r="F180" s="5">
        <v>415456.97</v>
      </c>
      <c r="G180" s="4" t="s">
        <v>839</v>
      </c>
      <c r="H180" s="16">
        <f t="shared" si="6"/>
        <v>43860</v>
      </c>
    </row>
    <row r="181" spans="1:8" ht="47.25" x14ac:dyDescent="0.25">
      <c r="A181" s="5" t="str">
        <f t="shared" si="5"/>
        <v>REC</v>
      </c>
      <c r="B181" s="4">
        <v>43815</v>
      </c>
      <c r="C181" s="3" t="s">
        <v>182</v>
      </c>
      <c r="D181" s="3" t="s">
        <v>40</v>
      </c>
      <c r="E181" s="3" t="s">
        <v>346</v>
      </c>
      <c r="F181" s="5">
        <v>416620.71</v>
      </c>
      <c r="G181" s="4" t="s">
        <v>839</v>
      </c>
      <c r="H181" s="16">
        <f t="shared" si="6"/>
        <v>43860</v>
      </c>
    </row>
    <row r="182" spans="1:8" ht="47.25" x14ac:dyDescent="0.25">
      <c r="A182" s="5" t="str">
        <f t="shared" si="5"/>
        <v>REC</v>
      </c>
      <c r="B182" s="4">
        <v>43815</v>
      </c>
      <c r="C182" s="3" t="s">
        <v>183</v>
      </c>
      <c r="D182" s="3" t="s">
        <v>40</v>
      </c>
      <c r="E182" s="3" t="s">
        <v>346</v>
      </c>
      <c r="F182" s="5">
        <v>410801.99</v>
      </c>
      <c r="G182" s="4" t="s">
        <v>839</v>
      </c>
      <c r="H182" s="16">
        <f t="shared" si="6"/>
        <v>43860</v>
      </c>
    </row>
    <row r="183" spans="1:8" ht="47.25" x14ac:dyDescent="0.25">
      <c r="A183" s="5" t="str">
        <f t="shared" si="5"/>
        <v>REC</v>
      </c>
      <c r="B183" s="4">
        <v>43815</v>
      </c>
      <c r="C183" s="3" t="s">
        <v>184</v>
      </c>
      <c r="D183" s="3" t="s">
        <v>40</v>
      </c>
      <c r="E183" s="3" t="s">
        <v>346</v>
      </c>
      <c r="F183" s="5">
        <v>450369.32</v>
      </c>
      <c r="G183" s="4" t="s">
        <v>839</v>
      </c>
      <c r="H183" s="16">
        <f t="shared" si="6"/>
        <v>43860</v>
      </c>
    </row>
    <row r="184" spans="1:8" ht="47.25" x14ac:dyDescent="0.25">
      <c r="A184" s="5" t="str">
        <f t="shared" si="5"/>
        <v>REC</v>
      </c>
      <c r="B184" s="4">
        <v>43815</v>
      </c>
      <c r="C184" s="3" t="s">
        <v>185</v>
      </c>
      <c r="D184" s="3" t="s">
        <v>40</v>
      </c>
      <c r="E184" s="3" t="s">
        <v>346</v>
      </c>
      <c r="F184" s="5">
        <v>382872.11</v>
      </c>
      <c r="G184" s="4" t="s">
        <v>839</v>
      </c>
      <c r="H184" s="16">
        <f t="shared" si="6"/>
        <v>43860</v>
      </c>
    </row>
    <row r="185" spans="1:8" ht="47.25" x14ac:dyDescent="0.25">
      <c r="A185" s="5" t="str">
        <f t="shared" si="5"/>
        <v>REC</v>
      </c>
      <c r="B185" s="4">
        <v>43815</v>
      </c>
      <c r="C185" s="3" t="s">
        <v>186</v>
      </c>
      <c r="D185" s="3" t="s">
        <v>40</v>
      </c>
      <c r="E185" s="3" t="s">
        <v>346</v>
      </c>
      <c r="F185" s="5">
        <v>427886.15</v>
      </c>
      <c r="G185" s="4" t="s">
        <v>839</v>
      </c>
      <c r="H185" s="16">
        <f t="shared" si="6"/>
        <v>43860</v>
      </c>
    </row>
    <row r="186" spans="1:8" ht="47.25" x14ac:dyDescent="0.25">
      <c r="A186" s="5" t="str">
        <f t="shared" si="5"/>
        <v>JVM</v>
      </c>
      <c r="B186" s="4">
        <v>44914</v>
      </c>
      <c r="C186" s="3" t="s">
        <v>187</v>
      </c>
      <c r="D186" s="3" t="s">
        <v>41</v>
      </c>
      <c r="E186" s="3" t="s">
        <v>347</v>
      </c>
      <c r="F186" s="5">
        <v>51684</v>
      </c>
      <c r="G186" s="4" t="s">
        <v>839</v>
      </c>
      <c r="H186" s="16">
        <f t="shared" si="6"/>
        <v>44959</v>
      </c>
    </row>
    <row r="187" spans="1:8" ht="63" x14ac:dyDescent="0.25">
      <c r="A187" s="5" t="str">
        <f t="shared" si="5"/>
        <v>FEM</v>
      </c>
      <c r="B187" s="4">
        <v>44881</v>
      </c>
      <c r="C187" s="3" t="s">
        <v>188</v>
      </c>
      <c r="D187" s="3" t="s">
        <v>42</v>
      </c>
      <c r="E187" s="3" t="s">
        <v>348</v>
      </c>
      <c r="F187" s="5">
        <v>18000.02</v>
      </c>
      <c r="G187" s="4" t="s">
        <v>839</v>
      </c>
      <c r="H187" s="16">
        <f t="shared" si="6"/>
        <v>44926</v>
      </c>
    </row>
    <row r="188" spans="1:8" ht="63" x14ac:dyDescent="0.25">
      <c r="A188" s="5" t="str">
        <f t="shared" si="5"/>
        <v>UM-</v>
      </c>
      <c r="B188" s="4">
        <v>44904</v>
      </c>
      <c r="C188" s="3" t="s">
        <v>189</v>
      </c>
      <c r="D188" s="3" t="s">
        <v>43</v>
      </c>
      <c r="E188" s="3" t="s">
        <v>349</v>
      </c>
      <c r="F188" s="5">
        <v>402695</v>
      </c>
      <c r="G188" s="4" t="s">
        <v>839</v>
      </c>
      <c r="H188" s="16">
        <f t="shared" si="6"/>
        <v>44949</v>
      </c>
    </row>
    <row r="189" spans="1:8" ht="47.25" x14ac:dyDescent="0.25">
      <c r="A189" s="5" t="str">
        <f t="shared" si="5"/>
        <v>REC</v>
      </c>
      <c r="B189" s="4">
        <v>44979</v>
      </c>
      <c r="C189" s="3" t="s">
        <v>1083</v>
      </c>
      <c r="D189" s="3" t="s">
        <v>1225</v>
      </c>
      <c r="E189" s="3" t="s">
        <v>1226</v>
      </c>
      <c r="F189" s="5">
        <v>950000</v>
      </c>
      <c r="G189" s="4" t="s">
        <v>839</v>
      </c>
      <c r="H189" s="16">
        <f t="shared" si="6"/>
        <v>45024</v>
      </c>
    </row>
    <row r="190" spans="1:8" ht="47.25" x14ac:dyDescent="0.25">
      <c r="A190" s="5" t="str">
        <f t="shared" si="5"/>
        <v>EMH</v>
      </c>
      <c r="B190" s="4">
        <v>44911</v>
      </c>
      <c r="C190" s="3" t="s">
        <v>191</v>
      </c>
      <c r="D190" s="3" t="s">
        <v>44</v>
      </c>
      <c r="E190" s="3" t="s">
        <v>350</v>
      </c>
      <c r="F190" s="5">
        <v>19291.03</v>
      </c>
      <c r="G190" s="4" t="s">
        <v>839</v>
      </c>
      <c r="H190" s="16">
        <f t="shared" si="6"/>
        <v>44956</v>
      </c>
    </row>
    <row r="191" spans="1:8" ht="63" x14ac:dyDescent="0.25">
      <c r="A191" s="5" t="str">
        <f t="shared" si="5"/>
        <v>EPH</v>
      </c>
      <c r="B191" s="4">
        <v>44947</v>
      </c>
      <c r="C191" s="3" t="s">
        <v>164</v>
      </c>
      <c r="D191" s="3" t="s">
        <v>44</v>
      </c>
      <c r="E191" s="3" t="s">
        <v>925</v>
      </c>
      <c r="F191" s="5">
        <v>15741.68</v>
      </c>
      <c r="G191" s="4" t="s">
        <v>839</v>
      </c>
      <c r="H191" s="16">
        <f t="shared" si="6"/>
        <v>44992</v>
      </c>
    </row>
    <row r="192" spans="1:8" ht="31.5" x14ac:dyDescent="0.25">
      <c r="A192" s="5" t="str">
        <f t="shared" si="5"/>
        <v>EMH</v>
      </c>
      <c r="B192" s="4">
        <v>44949</v>
      </c>
      <c r="C192" s="3" t="s">
        <v>139</v>
      </c>
      <c r="D192" s="3" t="s">
        <v>44</v>
      </c>
      <c r="E192" s="3" t="s">
        <v>1227</v>
      </c>
      <c r="F192" s="5">
        <v>19291.03</v>
      </c>
      <c r="G192" s="4" t="s">
        <v>839</v>
      </c>
      <c r="H192" s="16">
        <f t="shared" si="6"/>
        <v>44994</v>
      </c>
    </row>
    <row r="193" spans="1:8" ht="31.5" x14ac:dyDescent="0.25">
      <c r="A193" s="5" t="str">
        <f t="shared" si="5"/>
        <v>EMH</v>
      </c>
      <c r="B193" s="4">
        <v>44974</v>
      </c>
      <c r="C193" s="3" t="s">
        <v>856</v>
      </c>
      <c r="D193" s="3" t="s">
        <v>44</v>
      </c>
      <c r="E193" s="3" t="s">
        <v>1228</v>
      </c>
      <c r="F193" s="5">
        <v>19291.03</v>
      </c>
      <c r="G193" s="4" t="s">
        <v>839</v>
      </c>
      <c r="H193" s="16">
        <f t="shared" si="6"/>
        <v>45019</v>
      </c>
    </row>
    <row r="194" spans="1:8" ht="31.5" x14ac:dyDescent="0.25">
      <c r="A194" s="5" t="str">
        <f t="shared" si="5"/>
        <v>EPH</v>
      </c>
      <c r="B194" s="4">
        <v>44982</v>
      </c>
      <c r="C194" s="3" t="s">
        <v>1084</v>
      </c>
      <c r="D194" s="3" t="s">
        <v>44</v>
      </c>
      <c r="E194" s="3" t="s">
        <v>1229</v>
      </c>
      <c r="F194" s="5">
        <v>15741.68</v>
      </c>
      <c r="G194" s="4" t="s">
        <v>839</v>
      </c>
      <c r="H194" s="16">
        <f t="shared" si="6"/>
        <v>45027</v>
      </c>
    </row>
    <row r="195" spans="1:8" ht="78.75" x14ac:dyDescent="0.25">
      <c r="A195" s="5" t="str">
        <f t="shared" si="5"/>
        <v>REC</v>
      </c>
      <c r="B195" s="4">
        <v>44896</v>
      </c>
      <c r="C195" s="3" t="s">
        <v>172</v>
      </c>
      <c r="D195" s="3" t="s">
        <v>45</v>
      </c>
      <c r="E195" s="3" t="s">
        <v>1230</v>
      </c>
      <c r="F195" s="5">
        <v>208506</v>
      </c>
      <c r="G195" s="4" t="s">
        <v>839</v>
      </c>
      <c r="H195" s="16">
        <f t="shared" si="6"/>
        <v>44941</v>
      </c>
    </row>
    <row r="196" spans="1:8" ht="31.5" x14ac:dyDescent="0.25">
      <c r="A196" s="5" t="str">
        <f t="shared" si="5"/>
        <v>EMH</v>
      </c>
      <c r="B196" s="4">
        <v>44963</v>
      </c>
      <c r="C196" s="3" t="s">
        <v>1085</v>
      </c>
      <c r="D196" s="3" t="s">
        <v>1231</v>
      </c>
      <c r="E196" s="3" t="s">
        <v>1232</v>
      </c>
      <c r="F196" s="5">
        <v>27140</v>
      </c>
      <c r="G196" s="4" t="s">
        <v>839</v>
      </c>
      <c r="H196" s="16">
        <f t="shared" si="6"/>
        <v>45008</v>
      </c>
    </row>
    <row r="197" spans="1:8" ht="31.5" x14ac:dyDescent="0.25">
      <c r="A197" s="5" t="str">
        <f t="shared" si="5"/>
        <v>REC</v>
      </c>
      <c r="B197" s="4">
        <v>44911</v>
      </c>
      <c r="C197" s="3" t="s">
        <v>192</v>
      </c>
      <c r="D197" s="3" t="s">
        <v>46</v>
      </c>
      <c r="E197" s="3" t="s">
        <v>351</v>
      </c>
      <c r="F197" s="5">
        <v>58500</v>
      </c>
      <c r="G197" s="4" t="s">
        <v>839</v>
      </c>
      <c r="H197" s="16">
        <f t="shared" si="6"/>
        <v>44956</v>
      </c>
    </row>
    <row r="198" spans="1:8" ht="63" x14ac:dyDescent="0.25">
      <c r="A198" s="5" t="str">
        <f t="shared" si="5"/>
        <v>REC</v>
      </c>
      <c r="B198" s="4">
        <v>44985</v>
      </c>
      <c r="C198" s="3" t="s">
        <v>1086</v>
      </c>
      <c r="D198" s="3" t="s">
        <v>47</v>
      </c>
      <c r="E198" s="3" t="s">
        <v>1233</v>
      </c>
      <c r="F198" s="5">
        <v>58341.09</v>
      </c>
      <c r="G198" s="4" t="s">
        <v>839</v>
      </c>
      <c r="H198" s="16">
        <f t="shared" si="6"/>
        <v>45030</v>
      </c>
    </row>
    <row r="199" spans="1:8" ht="47.25" x14ac:dyDescent="0.25">
      <c r="A199" s="5" t="str">
        <f t="shared" si="5"/>
        <v>REC</v>
      </c>
      <c r="B199" s="4">
        <v>44977</v>
      </c>
      <c r="C199" s="3" t="s">
        <v>1087</v>
      </c>
      <c r="D199" s="3" t="s">
        <v>1234</v>
      </c>
      <c r="E199" s="3" t="s">
        <v>1235</v>
      </c>
      <c r="F199" s="5">
        <v>17841.599999999999</v>
      </c>
      <c r="G199" s="4" t="s">
        <v>839</v>
      </c>
      <c r="H199" s="16">
        <f t="shared" si="6"/>
        <v>45022</v>
      </c>
    </row>
    <row r="200" spans="1:8" ht="47.25" x14ac:dyDescent="0.25">
      <c r="A200" s="5" t="str">
        <f t="shared" ref="A200:A262" si="7">+MID(E200,1,3)</f>
        <v>REC</v>
      </c>
      <c r="B200" s="4">
        <v>44979</v>
      </c>
      <c r="C200" s="3" t="s">
        <v>1088</v>
      </c>
      <c r="D200" s="3" t="s">
        <v>1234</v>
      </c>
      <c r="E200" s="3" t="s">
        <v>1236</v>
      </c>
      <c r="F200" s="5">
        <v>75000.800000000003</v>
      </c>
      <c r="G200" s="4" t="s">
        <v>839</v>
      </c>
      <c r="H200" s="16">
        <f t="shared" si="6"/>
        <v>45024</v>
      </c>
    </row>
    <row r="201" spans="1:8" ht="63" x14ac:dyDescent="0.25">
      <c r="A201" s="5" t="str">
        <f t="shared" si="7"/>
        <v>REC</v>
      </c>
      <c r="B201" s="4">
        <v>44900</v>
      </c>
      <c r="C201" s="3" t="s">
        <v>194</v>
      </c>
      <c r="D201" s="3" t="s">
        <v>48</v>
      </c>
      <c r="E201" s="3" t="s">
        <v>352</v>
      </c>
      <c r="F201" s="5">
        <v>158002</v>
      </c>
      <c r="G201" s="4" t="s">
        <v>839</v>
      </c>
      <c r="H201" s="16">
        <f t="shared" si="6"/>
        <v>44945</v>
      </c>
    </row>
    <row r="202" spans="1:8" ht="47.25" x14ac:dyDescent="0.25">
      <c r="A202" s="5" t="str">
        <f t="shared" si="7"/>
        <v>REC</v>
      </c>
      <c r="B202" s="4">
        <v>44925</v>
      </c>
      <c r="C202" s="3" t="s">
        <v>195</v>
      </c>
      <c r="D202" s="3" t="s">
        <v>48</v>
      </c>
      <c r="E202" s="3" t="s">
        <v>353</v>
      </c>
      <c r="F202" s="5">
        <v>155760</v>
      </c>
      <c r="G202" s="4" t="s">
        <v>839</v>
      </c>
      <c r="H202" s="16">
        <f t="shared" si="6"/>
        <v>44970</v>
      </c>
    </row>
    <row r="203" spans="1:8" ht="78.75" x14ac:dyDescent="0.25">
      <c r="A203" s="5" t="str">
        <f t="shared" si="7"/>
        <v>REC</v>
      </c>
      <c r="B203" s="4">
        <v>44949</v>
      </c>
      <c r="C203" s="3" t="s">
        <v>209</v>
      </c>
      <c r="D203" s="3" t="s">
        <v>48</v>
      </c>
      <c r="E203" s="3" t="s">
        <v>926</v>
      </c>
      <c r="F203" s="5">
        <v>497960</v>
      </c>
      <c r="G203" s="4" t="s">
        <v>839</v>
      </c>
      <c r="H203" s="16">
        <f t="shared" si="6"/>
        <v>44994</v>
      </c>
    </row>
    <row r="204" spans="1:8" ht="47.25" x14ac:dyDescent="0.25">
      <c r="A204" s="5" t="str">
        <f t="shared" si="7"/>
        <v>SER</v>
      </c>
      <c r="B204" s="4">
        <v>44880</v>
      </c>
      <c r="C204" s="3" t="s">
        <v>196</v>
      </c>
      <c r="D204" s="3" t="s">
        <v>49</v>
      </c>
      <c r="E204" s="3" t="s">
        <v>927</v>
      </c>
      <c r="F204" s="5">
        <v>17700</v>
      </c>
      <c r="G204" s="4" t="s">
        <v>839</v>
      </c>
      <c r="H204" s="16">
        <f t="shared" si="6"/>
        <v>44925</v>
      </c>
    </row>
    <row r="205" spans="1:8" ht="47.25" x14ac:dyDescent="0.25">
      <c r="A205" s="5" t="str">
        <f t="shared" si="7"/>
        <v>SER</v>
      </c>
      <c r="B205" s="4">
        <v>44880</v>
      </c>
      <c r="C205" s="3" t="s">
        <v>197</v>
      </c>
      <c r="D205" s="3" t="s">
        <v>49</v>
      </c>
      <c r="E205" s="3" t="s">
        <v>927</v>
      </c>
      <c r="F205" s="5">
        <v>20650</v>
      </c>
      <c r="G205" s="4" t="s">
        <v>839</v>
      </c>
      <c r="H205" s="16">
        <f t="shared" si="6"/>
        <v>44925</v>
      </c>
    </row>
    <row r="206" spans="1:8" ht="47.25" x14ac:dyDescent="0.25">
      <c r="A206" s="5" t="str">
        <f t="shared" si="7"/>
        <v>SER</v>
      </c>
      <c r="B206" s="4">
        <v>44890</v>
      </c>
      <c r="C206" s="3" t="s">
        <v>182</v>
      </c>
      <c r="D206" s="3" t="s">
        <v>49</v>
      </c>
      <c r="E206" s="3" t="s">
        <v>927</v>
      </c>
      <c r="F206" s="5">
        <v>59000</v>
      </c>
      <c r="G206" s="4" t="s">
        <v>839</v>
      </c>
      <c r="H206" s="16">
        <f t="shared" si="6"/>
        <v>44935</v>
      </c>
    </row>
    <row r="207" spans="1:8" ht="94.5" x14ac:dyDescent="0.25">
      <c r="A207" s="5" t="str">
        <f t="shared" si="7"/>
        <v>JVM</v>
      </c>
      <c r="B207" s="4">
        <v>44901</v>
      </c>
      <c r="C207" s="3" t="s">
        <v>198</v>
      </c>
      <c r="D207" s="3" t="s">
        <v>49</v>
      </c>
      <c r="E207" s="3" t="s">
        <v>354</v>
      </c>
      <c r="F207" s="5">
        <v>49619</v>
      </c>
      <c r="G207" s="4" t="s">
        <v>839</v>
      </c>
      <c r="H207" s="16">
        <f t="shared" si="6"/>
        <v>44946</v>
      </c>
    </row>
    <row r="208" spans="1:8" ht="47.25" x14ac:dyDescent="0.25">
      <c r="A208" s="5" t="str">
        <f t="shared" si="7"/>
        <v>UM-</v>
      </c>
      <c r="B208" s="4">
        <v>44936</v>
      </c>
      <c r="C208" s="3" t="s">
        <v>928</v>
      </c>
      <c r="D208" s="3" t="s">
        <v>50</v>
      </c>
      <c r="E208" s="3" t="s">
        <v>929</v>
      </c>
      <c r="F208" s="5">
        <v>33948</v>
      </c>
      <c r="G208" s="4" t="s">
        <v>839</v>
      </c>
      <c r="H208" s="16">
        <f t="shared" si="6"/>
        <v>44981</v>
      </c>
    </row>
    <row r="209" spans="1:8" ht="31.5" x14ac:dyDescent="0.25">
      <c r="A209" s="5" t="str">
        <f t="shared" si="7"/>
        <v>UM-</v>
      </c>
      <c r="B209" s="4">
        <v>44936</v>
      </c>
      <c r="C209" s="3" t="s">
        <v>930</v>
      </c>
      <c r="D209" s="3" t="s">
        <v>50</v>
      </c>
      <c r="E209" s="3" t="s">
        <v>931</v>
      </c>
      <c r="F209" s="5">
        <v>68800</v>
      </c>
      <c r="G209" s="4" t="s">
        <v>839</v>
      </c>
      <c r="H209" s="16">
        <f t="shared" si="6"/>
        <v>44981</v>
      </c>
    </row>
    <row r="210" spans="1:8" ht="47.25" x14ac:dyDescent="0.25">
      <c r="A210" s="5" t="str">
        <f t="shared" si="7"/>
        <v>UM-</v>
      </c>
      <c r="B210" s="4">
        <v>44965</v>
      </c>
      <c r="C210" s="3" t="s">
        <v>1089</v>
      </c>
      <c r="D210" s="3" t="s">
        <v>50</v>
      </c>
      <c r="E210" s="3" t="s">
        <v>1237</v>
      </c>
      <c r="F210" s="5">
        <v>33948</v>
      </c>
      <c r="G210" s="4" t="s">
        <v>839</v>
      </c>
      <c r="H210" s="16">
        <f t="shared" si="6"/>
        <v>45010</v>
      </c>
    </row>
    <row r="211" spans="1:8" ht="31.5" x14ac:dyDescent="0.25">
      <c r="A211" s="5" t="str">
        <f t="shared" si="7"/>
        <v>UM-</v>
      </c>
      <c r="B211" s="4">
        <v>44965</v>
      </c>
      <c r="C211" s="3" t="s">
        <v>1090</v>
      </c>
      <c r="D211" s="3" t="s">
        <v>50</v>
      </c>
      <c r="E211" s="3" t="s">
        <v>1238</v>
      </c>
      <c r="F211" s="5">
        <v>72200</v>
      </c>
      <c r="G211" s="4" t="s">
        <v>839</v>
      </c>
      <c r="H211" s="16">
        <f t="shared" si="6"/>
        <v>45010</v>
      </c>
    </row>
    <row r="212" spans="1:8" ht="78.75" x14ac:dyDescent="0.25">
      <c r="A212" s="5" t="str">
        <f t="shared" si="7"/>
        <v>REC</v>
      </c>
      <c r="B212" s="4">
        <v>44867</v>
      </c>
      <c r="C212" s="3" t="s">
        <v>97</v>
      </c>
      <c r="D212" s="3" t="s">
        <v>51</v>
      </c>
      <c r="E212" s="3" t="s">
        <v>355</v>
      </c>
      <c r="F212" s="5">
        <v>30798</v>
      </c>
      <c r="G212" s="4" t="s">
        <v>839</v>
      </c>
      <c r="H212" s="16">
        <f t="shared" si="6"/>
        <v>44912</v>
      </c>
    </row>
    <row r="213" spans="1:8" ht="63" x14ac:dyDescent="0.25">
      <c r="A213" s="5" t="str">
        <f t="shared" si="7"/>
        <v xml:space="preserve">UM </v>
      </c>
      <c r="B213" s="4">
        <v>44893</v>
      </c>
      <c r="C213" s="3" t="s">
        <v>200</v>
      </c>
      <c r="D213" s="3" t="s">
        <v>52</v>
      </c>
      <c r="E213" s="3" t="s">
        <v>356</v>
      </c>
      <c r="F213" s="5">
        <v>16638</v>
      </c>
      <c r="G213" s="4" t="s">
        <v>839</v>
      </c>
      <c r="H213" s="16">
        <f t="shared" si="6"/>
        <v>44938</v>
      </c>
    </row>
    <row r="214" spans="1:8" ht="47.25" x14ac:dyDescent="0.25">
      <c r="A214" s="5" t="str">
        <f t="shared" si="7"/>
        <v>UM-</v>
      </c>
      <c r="B214" s="4">
        <v>44957</v>
      </c>
      <c r="C214" s="3" t="s">
        <v>932</v>
      </c>
      <c r="D214" s="3" t="s">
        <v>52</v>
      </c>
      <c r="E214" s="3" t="s">
        <v>933</v>
      </c>
      <c r="F214" s="5">
        <v>16638</v>
      </c>
      <c r="G214" s="4" t="s">
        <v>839</v>
      </c>
      <c r="H214" s="16">
        <f t="shared" si="6"/>
        <v>45002</v>
      </c>
    </row>
    <row r="215" spans="1:8" ht="31.5" x14ac:dyDescent="0.25">
      <c r="A215" s="5" t="str">
        <f t="shared" si="7"/>
        <v>UM-</v>
      </c>
      <c r="B215" s="4">
        <v>44985</v>
      </c>
      <c r="C215" s="3" t="s">
        <v>1091</v>
      </c>
      <c r="D215" s="3" t="s">
        <v>52</v>
      </c>
      <c r="E215" s="3" t="s">
        <v>1239</v>
      </c>
      <c r="F215" s="5">
        <v>16638</v>
      </c>
      <c r="G215" s="4" t="s">
        <v>839</v>
      </c>
      <c r="H215" s="16">
        <f t="shared" si="6"/>
        <v>45030</v>
      </c>
    </row>
    <row r="216" spans="1:8" ht="47.25" x14ac:dyDescent="0.25">
      <c r="A216" s="5" t="str">
        <f t="shared" si="7"/>
        <v>REC</v>
      </c>
      <c r="B216" s="4">
        <v>44095</v>
      </c>
      <c r="C216" s="3" t="s">
        <v>92</v>
      </c>
      <c r="D216" s="3" t="s">
        <v>53</v>
      </c>
      <c r="E216" s="3" t="s">
        <v>357</v>
      </c>
      <c r="F216" s="5">
        <v>178864.4</v>
      </c>
      <c r="G216" s="4" t="s">
        <v>839</v>
      </c>
      <c r="H216" s="16">
        <f t="shared" si="6"/>
        <v>44140</v>
      </c>
    </row>
    <row r="217" spans="1:8" ht="78.75" x14ac:dyDescent="0.25">
      <c r="A217" s="5" t="str">
        <f t="shared" si="7"/>
        <v>REC</v>
      </c>
      <c r="B217" s="4">
        <v>44897</v>
      </c>
      <c r="C217" s="3" t="s">
        <v>201</v>
      </c>
      <c r="D217" s="3" t="s">
        <v>54</v>
      </c>
      <c r="E217" s="3" t="s">
        <v>358</v>
      </c>
      <c r="F217" s="5">
        <v>23411.200000000001</v>
      </c>
      <c r="G217" s="4" t="s">
        <v>839</v>
      </c>
      <c r="H217" s="16">
        <f t="shared" si="6"/>
        <v>44942</v>
      </c>
    </row>
    <row r="218" spans="1:8" ht="78.75" x14ac:dyDescent="0.25">
      <c r="A218" s="5" t="str">
        <f t="shared" si="7"/>
        <v>LNM</v>
      </c>
      <c r="B218" s="4">
        <v>44915</v>
      </c>
      <c r="C218" s="3" t="s">
        <v>202</v>
      </c>
      <c r="D218" s="3" t="s">
        <v>55</v>
      </c>
      <c r="E218" s="3" t="s">
        <v>359</v>
      </c>
      <c r="F218" s="5">
        <v>371989.1</v>
      </c>
      <c r="G218" s="4" t="s">
        <v>839</v>
      </c>
      <c r="H218" s="16">
        <f t="shared" si="6"/>
        <v>44960</v>
      </c>
    </row>
    <row r="219" spans="1:8" ht="63" x14ac:dyDescent="0.25">
      <c r="A219" s="5" t="str">
        <f t="shared" si="7"/>
        <v>LNM</v>
      </c>
      <c r="B219" s="4">
        <v>44975</v>
      </c>
      <c r="C219" s="3" t="s">
        <v>1092</v>
      </c>
      <c r="D219" s="3" t="s">
        <v>55</v>
      </c>
      <c r="E219" s="3" t="s">
        <v>1240</v>
      </c>
      <c r="F219" s="5">
        <v>158943.64000000001</v>
      </c>
      <c r="G219" s="4" t="s">
        <v>839</v>
      </c>
      <c r="H219" s="16">
        <f t="shared" si="6"/>
        <v>45020</v>
      </c>
    </row>
    <row r="220" spans="1:8" ht="63" x14ac:dyDescent="0.25">
      <c r="A220" s="5" t="str">
        <f t="shared" si="7"/>
        <v>FEM</v>
      </c>
      <c r="B220" s="4">
        <v>44909</v>
      </c>
      <c r="C220" s="3" t="s">
        <v>203</v>
      </c>
      <c r="D220" s="3" t="s">
        <v>56</v>
      </c>
      <c r="E220" s="3" t="s">
        <v>360</v>
      </c>
      <c r="F220" s="5">
        <v>24500</v>
      </c>
      <c r="G220" s="4" t="s">
        <v>839</v>
      </c>
      <c r="H220" s="16">
        <f t="shared" si="6"/>
        <v>44954</v>
      </c>
    </row>
    <row r="221" spans="1:8" ht="31.5" x14ac:dyDescent="0.25">
      <c r="A221" s="5" t="str">
        <f t="shared" si="7"/>
        <v>LNM</v>
      </c>
      <c r="B221" s="4">
        <v>44951</v>
      </c>
      <c r="C221" s="3" t="s">
        <v>895</v>
      </c>
      <c r="D221" s="3" t="s">
        <v>934</v>
      </c>
      <c r="E221" s="3" t="s">
        <v>935</v>
      </c>
      <c r="F221" s="5">
        <v>211220</v>
      </c>
      <c r="G221" s="4" t="s">
        <v>839</v>
      </c>
      <c r="H221" s="16">
        <f t="shared" si="6"/>
        <v>44996</v>
      </c>
    </row>
    <row r="222" spans="1:8" ht="47.25" x14ac:dyDescent="0.25">
      <c r="A222" s="5" t="str">
        <f t="shared" si="7"/>
        <v>LNM</v>
      </c>
      <c r="B222" s="4">
        <v>42735</v>
      </c>
      <c r="C222" s="3" t="s">
        <v>826</v>
      </c>
      <c r="D222" s="3" t="s">
        <v>57</v>
      </c>
      <c r="E222" s="3" t="s">
        <v>361</v>
      </c>
      <c r="F222" s="5">
        <v>20975</v>
      </c>
      <c r="G222" s="4" t="s">
        <v>839</v>
      </c>
      <c r="H222" s="16">
        <f t="shared" si="6"/>
        <v>42780</v>
      </c>
    </row>
    <row r="223" spans="1:8" ht="47.25" x14ac:dyDescent="0.25">
      <c r="A223" s="5" t="str">
        <f t="shared" si="7"/>
        <v>REC</v>
      </c>
      <c r="B223" s="4">
        <v>44046</v>
      </c>
      <c r="C223" s="3" t="s">
        <v>194</v>
      </c>
      <c r="D223" s="3" t="s">
        <v>58</v>
      </c>
      <c r="E223" s="3" t="s">
        <v>362</v>
      </c>
      <c r="F223" s="5">
        <v>8024</v>
      </c>
      <c r="G223" s="4" t="s">
        <v>839</v>
      </c>
      <c r="H223" s="16">
        <f t="shared" si="6"/>
        <v>44091</v>
      </c>
    </row>
    <row r="224" spans="1:8" ht="78.75" x14ac:dyDescent="0.25">
      <c r="A224" s="5" t="str">
        <f t="shared" si="7"/>
        <v>REC</v>
      </c>
      <c r="B224" s="4">
        <v>44894</v>
      </c>
      <c r="C224" s="3" t="s">
        <v>204</v>
      </c>
      <c r="D224" s="3" t="s">
        <v>59</v>
      </c>
      <c r="E224" s="3" t="s">
        <v>363</v>
      </c>
      <c r="F224" s="5">
        <v>23600</v>
      </c>
      <c r="G224" s="4" t="s">
        <v>839</v>
      </c>
      <c r="H224" s="16">
        <f t="shared" si="6"/>
        <v>44939</v>
      </c>
    </row>
    <row r="225" spans="1:8" ht="78.75" x14ac:dyDescent="0.25">
      <c r="A225" s="5" t="str">
        <f t="shared" si="7"/>
        <v>REC</v>
      </c>
      <c r="B225" s="4">
        <v>44841</v>
      </c>
      <c r="C225" s="3" t="s">
        <v>205</v>
      </c>
      <c r="D225" s="3" t="s">
        <v>60</v>
      </c>
      <c r="E225" s="3" t="s">
        <v>364</v>
      </c>
      <c r="F225" s="5">
        <v>48321</v>
      </c>
      <c r="G225" s="4" t="s">
        <v>839</v>
      </c>
      <c r="H225" s="16">
        <f t="shared" ref="H225:H281" si="8">+B225+45</f>
        <v>44886</v>
      </c>
    </row>
    <row r="226" spans="1:8" ht="31.5" x14ac:dyDescent="0.25">
      <c r="A226" s="5" t="str">
        <f t="shared" si="7"/>
        <v>UM-</v>
      </c>
      <c r="B226" s="4">
        <v>44916</v>
      </c>
      <c r="C226" s="3" t="s">
        <v>206</v>
      </c>
      <c r="D226" s="3" t="s">
        <v>61</v>
      </c>
      <c r="E226" s="3" t="s">
        <v>365</v>
      </c>
      <c r="F226" s="5">
        <v>255588</v>
      </c>
      <c r="G226" s="4" t="s">
        <v>839</v>
      </c>
      <c r="H226" s="16">
        <f t="shared" si="8"/>
        <v>44961</v>
      </c>
    </row>
    <row r="227" spans="1:8" ht="31.5" x14ac:dyDescent="0.25">
      <c r="A227" s="5" t="str">
        <f t="shared" si="7"/>
        <v>REC</v>
      </c>
      <c r="B227" s="4">
        <v>44981</v>
      </c>
      <c r="C227" s="3" t="s">
        <v>1025</v>
      </c>
      <c r="D227" s="3" t="s">
        <v>1241</v>
      </c>
      <c r="E227" s="3" t="s">
        <v>1242</v>
      </c>
      <c r="F227" s="5">
        <v>180348.84</v>
      </c>
      <c r="G227" s="4" t="s">
        <v>839</v>
      </c>
      <c r="H227" s="16">
        <f t="shared" si="8"/>
        <v>45026</v>
      </c>
    </row>
    <row r="228" spans="1:8" ht="47.25" x14ac:dyDescent="0.25">
      <c r="A228" s="5" t="str">
        <f t="shared" si="7"/>
        <v>EMH</v>
      </c>
      <c r="B228" s="4">
        <v>44936</v>
      </c>
      <c r="C228" s="3" t="s">
        <v>936</v>
      </c>
      <c r="D228" s="3" t="s">
        <v>62</v>
      </c>
      <c r="E228" s="3" t="s">
        <v>1243</v>
      </c>
      <c r="F228" s="5">
        <v>134508.20000000001</v>
      </c>
      <c r="G228" s="4" t="s">
        <v>839</v>
      </c>
      <c r="H228" s="16">
        <f t="shared" si="8"/>
        <v>44981</v>
      </c>
    </row>
    <row r="229" spans="1:8" ht="78.75" x14ac:dyDescent="0.25">
      <c r="A229" s="5" t="str">
        <f t="shared" si="7"/>
        <v>REC</v>
      </c>
      <c r="B229" s="4">
        <v>44873</v>
      </c>
      <c r="C229" s="3" t="s">
        <v>137</v>
      </c>
      <c r="D229" s="3" t="s">
        <v>63</v>
      </c>
      <c r="E229" s="3" t="s">
        <v>366</v>
      </c>
      <c r="F229" s="5">
        <v>48321</v>
      </c>
      <c r="G229" s="4" t="s">
        <v>839</v>
      </c>
      <c r="H229" s="16">
        <f t="shared" si="8"/>
        <v>44918</v>
      </c>
    </row>
    <row r="230" spans="1:8" ht="47.25" x14ac:dyDescent="0.25">
      <c r="A230" s="5" t="str">
        <f t="shared" si="7"/>
        <v>REC</v>
      </c>
      <c r="B230" s="4">
        <v>44960</v>
      </c>
      <c r="C230" s="3" t="s">
        <v>1093</v>
      </c>
      <c r="D230" s="3" t="s">
        <v>1244</v>
      </c>
      <c r="E230" s="3" t="s">
        <v>1245</v>
      </c>
      <c r="F230" s="5">
        <v>76920.89</v>
      </c>
      <c r="G230" s="4" t="s">
        <v>839</v>
      </c>
      <c r="H230" s="16">
        <f t="shared" si="8"/>
        <v>45005</v>
      </c>
    </row>
    <row r="231" spans="1:8" ht="47.25" x14ac:dyDescent="0.25">
      <c r="A231" s="5" t="str">
        <f t="shared" si="7"/>
        <v>REC</v>
      </c>
      <c r="B231" s="4">
        <v>44925</v>
      </c>
      <c r="C231" s="3" t="s">
        <v>209</v>
      </c>
      <c r="D231" s="3" t="s">
        <v>64</v>
      </c>
      <c r="E231" s="3" t="s">
        <v>367</v>
      </c>
      <c r="F231" s="5">
        <v>16520</v>
      </c>
      <c r="G231" s="4" t="s">
        <v>839</v>
      </c>
      <c r="H231" s="16">
        <f t="shared" si="8"/>
        <v>44970</v>
      </c>
    </row>
    <row r="232" spans="1:8" ht="47.25" x14ac:dyDescent="0.25">
      <c r="A232" s="5" t="str">
        <f t="shared" si="7"/>
        <v>REC</v>
      </c>
      <c r="B232" s="4">
        <v>44963</v>
      </c>
      <c r="C232" s="3" t="s">
        <v>624</v>
      </c>
      <c r="D232" s="3" t="s">
        <v>64</v>
      </c>
      <c r="E232" s="3" t="s">
        <v>1246</v>
      </c>
      <c r="F232" s="5">
        <v>16520</v>
      </c>
      <c r="G232" s="4" t="s">
        <v>839</v>
      </c>
      <c r="H232" s="16">
        <f t="shared" si="8"/>
        <v>45008</v>
      </c>
    </row>
    <row r="233" spans="1:8" ht="31.5" x14ac:dyDescent="0.25">
      <c r="A233" s="5" t="str">
        <f t="shared" si="7"/>
        <v>JVM</v>
      </c>
      <c r="B233" s="4">
        <v>44966</v>
      </c>
      <c r="C233" s="3" t="s">
        <v>1094</v>
      </c>
      <c r="D233" s="3" t="s">
        <v>64</v>
      </c>
      <c r="E233" s="3" t="s">
        <v>1247</v>
      </c>
      <c r="F233" s="5">
        <v>14258.34</v>
      </c>
      <c r="G233" s="4" t="s">
        <v>839</v>
      </c>
      <c r="H233" s="16">
        <f t="shared" si="8"/>
        <v>45011</v>
      </c>
    </row>
    <row r="234" spans="1:8" ht="47.25" x14ac:dyDescent="0.25">
      <c r="A234" s="5" t="str">
        <f t="shared" si="7"/>
        <v>REC</v>
      </c>
      <c r="B234" s="4">
        <v>44985</v>
      </c>
      <c r="C234" s="3" t="s">
        <v>1095</v>
      </c>
      <c r="D234" s="3" t="s">
        <v>64</v>
      </c>
      <c r="E234" s="3" t="s">
        <v>1248</v>
      </c>
      <c r="F234" s="5">
        <v>16520</v>
      </c>
      <c r="G234" s="4" t="s">
        <v>839</v>
      </c>
      <c r="H234" s="16">
        <f t="shared" si="8"/>
        <v>45030</v>
      </c>
    </row>
    <row r="235" spans="1:8" ht="78.75" x14ac:dyDescent="0.25">
      <c r="A235" s="5" t="str">
        <f t="shared" si="7"/>
        <v>REC</v>
      </c>
      <c r="B235" s="4">
        <v>44978</v>
      </c>
      <c r="C235" s="3" t="s">
        <v>1096</v>
      </c>
      <c r="D235" s="3" t="s">
        <v>1249</v>
      </c>
      <c r="E235" s="3" t="s">
        <v>1250</v>
      </c>
      <c r="F235" s="5">
        <v>605132.38</v>
      </c>
      <c r="G235" s="4" t="s">
        <v>839</v>
      </c>
      <c r="H235" s="16">
        <f t="shared" si="8"/>
        <v>45023</v>
      </c>
    </row>
    <row r="236" spans="1:8" ht="63" x14ac:dyDescent="0.25">
      <c r="A236" s="5" t="str">
        <f t="shared" si="7"/>
        <v>REC</v>
      </c>
      <c r="B236" s="4">
        <v>42520</v>
      </c>
      <c r="C236" s="3" t="s">
        <v>211</v>
      </c>
      <c r="D236" s="3" t="s">
        <v>65</v>
      </c>
      <c r="E236" s="3" t="s">
        <v>368</v>
      </c>
      <c r="F236" s="5">
        <v>14450</v>
      </c>
      <c r="G236" s="4" t="s">
        <v>839</v>
      </c>
      <c r="H236" s="16">
        <f t="shared" si="8"/>
        <v>42565</v>
      </c>
    </row>
    <row r="237" spans="1:8" ht="63" x14ac:dyDescent="0.25">
      <c r="A237" s="5" t="str">
        <f t="shared" si="7"/>
        <v>REC</v>
      </c>
      <c r="B237" s="4">
        <v>42520</v>
      </c>
      <c r="C237" s="3" t="s">
        <v>131</v>
      </c>
      <c r="D237" s="3" t="s">
        <v>65</v>
      </c>
      <c r="E237" s="3" t="s">
        <v>369</v>
      </c>
      <c r="F237" s="5">
        <v>13700</v>
      </c>
      <c r="G237" s="4" t="s">
        <v>839</v>
      </c>
      <c r="H237" s="16">
        <f t="shared" si="8"/>
        <v>42565</v>
      </c>
    </row>
    <row r="238" spans="1:8" ht="78.75" x14ac:dyDescent="0.25">
      <c r="A238" s="5" t="str">
        <f t="shared" si="7"/>
        <v>REC</v>
      </c>
      <c r="B238" s="4">
        <v>44813</v>
      </c>
      <c r="C238" s="3" t="s">
        <v>212</v>
      </c>
      <c r="D238" s="3" t="s">
        <v>66</v>
      </c>
      <c r="E238" s="3" t="s">
        <v>370</v>
      </c>
      <c r="F238" s="5">
        <v>31893.040000000001</v>
      </c>
      <c r="G238" s="4" t="s">
        <v>839</v>
      </c>
      <c r="H238" s="16">
        <f t="shared" si="8"/>
        <v>44858</v>
      </c>
    </row>
    <row r="239" spans="1:8" ht="31.5" x14ac:dyDescent="0.25">
      <c r="A239" s="5" t="str">
        <f t="shared" si="7"/>
        <v>REC</v>
      </c>
      <c r="B239" s="4">
        <v>44908</v>
      </c>
      <c r="C239" s="3" t="s">
        <v>848</v>
      </c>
      <c r="D239" s="3" t="s">
        <v>66</v>
      </c>
      <c r="E239" s="3" t="s">
        <v>849</v>
      </c>
      <c r="F239" s="5">
        <v>143134</v>
      </c>
      <c r="G239" s="4" t="s">
        <v>839</v>
      </c>
      <c r="H239" s="16">
        <f t="shared" si="8"/>
        <v>44953</v>
      </c>
    </row>
    <row r="240" spans="1:8" ht="31.5" x14ac:dyDescent="0.25">
      <c r="A240" s="5" t="str">
        <f t="shared" si="7"/>
        <v>REC</v>
      </c>
      <c r="B240" s="4">
        <v>44908</v>
      </c>
      <c r="C240" s="3" t="s">
        <v>850</v>
      </c>
      <c r="D240" s="3" t="s">
        <v>66</v>
      </c>
      <c r="E240" s="3" t="s">
        <v>851</v>
      </c>
      <c r="F240" s="5">
        <v>27140</v>
      </c>
      <c r="G240" s="4" t="s">
        <v>839</v>
      </c>
      <c r="H240" s="16">
        <f t="shared" si="8"/>
        <v>44953</v>
      </c>
    </row>
    <row r="241" spans="1:8" ht="31.5" x14ac:dyDescent="0.25">
      <c r="A241" s="5" t="str">
        <f t="shared" si="7"/>
        <v>REC</v>
      </c>
      <c r="B241" s="4">
        <v>44854</v>
      </c>
      <c r="C241" s="3" t="s">
        <v>213</v>
      </c>
      <c r="D241" s="3" t="s">
        <v>67</v>
      </c>
      <c r="E241" s="3" t="s">
        <v>822</v>
      </c>
      <c r="F241" s="5">
        <v>14012.5</v>
      </c>
      <c r="G241" s="4" t="s">
        <v>839</v>
      </c>
      <c r="H241" s="16">
        <f t="shared" si="8"/>
        <v>44899</v>
      </c>
    </row>
    <row r="242" spans="1:8" ht="31.5" x14ac:dyDescent="0.25">
      <c r="A242" s="5" t="str">
        <f t="shared" si="7"/>
        <v>EMH</v>
      </c>
      <c r="B242" s="4">
        <v>44959</v>
      </c>
      <c r="C242" s="3" t="s">
        <v>99</v>
      </c>
      <c r="D242" s="3" t="s">
        <v>1251</v>
      </c>
      <c r="E242" s="3" t="s">
        <v>1252</v>
      </c>
      <c r="F242" s="5">
        <v>366508</v>
      </c>
      <c r="G242" s="4" t="s">
        <v>839</v>
      </c>
      <c r="H242" s="16">
        <f t="shared" si="8"/>
        <v>45004</v>
      </c>
    </row>
    <row r="243" spans="1:8" ht="31.5" x14ac:dyDescent="0.25">
      <c r="A243" s="5" t="str">
        <f t="shared" si="7"/>
        <v>LNN</v>
      </c>
      <c r="B243" s="4">
        <v>44893</v>
      </c>
      <c r="C243" s="3" t="s">
        <v>214</v>
      </c>
      <c r="D243" s="3" t="s">
        <v>68</v>
      </c>
      <c r="E243" s="3" t="s">
        <v>371</v>
      </c>
      <c r="F243" s="5">
        <v>39589</v>
      </c>
      <c r="G243" s="4" t="s">
        <v>839</v>
      </c>
      <c r="H243" s="16">
        <f t="shared" si="8"/>
        <v>44938</v>
      </c>
    </row>
    <row r="244" spans="1:8" ht="31.5" x14ac:dyDescent="0.25">
      <c r="A244" s="5" t="str">
        <f t="shared" si="7"/>
        <v>LNM</v>
      </c>
      <c r="B244" s="4">
        <v>44950</v>
      </c>
      <c r="C244" s="3" t="s">
        <v>937</v>
      </c>
      <c r="D244" s="3" t="s">
        <v>938</v>
      </c>
      <c r="E244" s="3" t="s">
        <v>939</v>
      </c>
      <c r="F244" s="5">
        <v>114880</v>
      </c>
      <c r="G244" s="4" t="s">
        <v>839</v>
      </c>
      <c r="H244" s="16">
        <f t="shared" si="8"/>
        <v>44995</v>
      </c>
    </row>
    <row r="245" spans="1:8" ht="31.5" x14ac:dyDescent="0.25">
      <c r="A245" s="5" t="str">
        <f t="shared" si="7"/>
        <v>EPH</v>
      </c>
      <c r="B245" s="4">
        <v>44929</v>
      </c>
      <c r="C245" s="3" t="s">
        <v>940</v>
      </c>
      <c r="D245" s="3" t="s">
        <v>69</v>
      </c>
      <c r="E245" s="3" t="s">
        <v>941</v>
      </c>
      <c r="F245" s="5">
        <v>137200</v>
      </c>
      <c r="G245" s="4" t="s">
        <v>839</v>
      </c>
      <c r="H245" s="16">
        <f t="shared" si="8"/>
        <v>44974</v>
      </c>
    </row>
    <row r="246" spans="1:8" ht="31.5" x14ac:dyDescent="0.25">
      <c r="A246" s="5" t="str">
        <f t="shared" si="7"/>
        <v>EPH</v>
      </c>
      <c r="B246" s="4">
        <v>44958</v>
      </c>
      <c r="C246" s="3" t="s">
        <v>1097</v>
      </c>
      <c r="D246" s="3" t="s">
        <v>69</v>
      </c>
      <c r="E246" s="3" t="s">
        <v>1253</v>
      </c>
      <c r="F246" s="5">
        <v>115800</v>
      </c>
      <c r="G246" s="4" t="s">
        <v>839</v>
      </c>
      <c r="H246" s="16">
        <f t="shared" si="8"/>
        <v>45003</v>
      </c>
    </row>
    <row r="247" spans="1:8" ht="63" x14ac:dyDescent="0.25">
      <c r="A247" s="5" t="str">
        <f t="shared" si="7"/>
        <v>EPH</v>
      </c>
      <c r="B247" s="4">
        <v>44966</v>
      </c>
      <c r="C247" s="3" t="s">
        <v>1098</v>
      </c>
      <c r="D247" s="3" t="s">
        <v>69</v>
      </c>
      <c r="E247" s="3" t="s">
        <v>1254</v>
      </c>
      <c r="F247" s="5">
        <v>47000</v>
      </c>
      <c r="G247" s="4" t="s">
        <v>839</v>
      </c>
      <c r="H247" s="16">
        <f t="shared" si="8"/>
        <v>45011</v>
      </c>
    </row>
    <row r="248" spans="1:8" ht="47.25" x14ac:dyDescent="0.25">
      <c r="A248" s="5" t="str">
        <f t="shared" si="7"/>
        <v>REC</v>
      </c>
      <c r="B248" s="4">
        <v>44947</v>
      </c>
      <c r="C248" s="3" t="s">
        <v>1099</v>
      </c>
      <c r="D248" s="3" t="s">
        <v>1255</v>
      </c>
      <c r="E248" s="3" t="s">
        <v>1256</v>
      </c>
      <c r="F248" s="5">
        <v>66552</v>
      </c>
      <c r="G248" s="4" t="s">
        <v>839</v>
      </c>
      <c r="H248" s="16">
        <f t="shared" si="8"/>
        <v>44992</v>
      </c>
    </row>
    <row r="249" spans="1:8" ht="31.5" x14ac:dyDescent="0.25">
      <c r="A249" s="5" t="str">
        <f t="shared" si="7"/>
        <v>REC</v>
      </c>
      <c r="B249" s="4">
        <v>44971</v>
      </c>
      <c r="C249" s="3" t="s">
        <v>1100</v>
      </c>
      <c r="D249" s="3" t="s">
        <v>1255</v>
      </c>
      <c r="E249" s="3" t="s">
        <v>1257</v>
      </c>
      <c r="F249" s="5">
        <v>82600</v>
      </c>
      <c r="G249" s="4" t="s">
        <v>839</v>
      </c>
      <c r="H249" s="16">
        <f t="shared" si="8"/>
        <v>45016</v>
      </c>
    </row>
    <row r="250" spans="1:8" ht="63" x14ac:dyDescent="0.25">
      <c r="A250" s="5" t="str">
        <f t="shared" si="7"/>
        <v>JVM</v>
      </c>
      <c r="B250" s="4">
        <v>44889</v>
      </c>
      <c r="C250" s="3" t="s">
        <v>216</v>
      </c>
      <c r="D250" s="3" t="s">
        <v>70</v>
      </c>
      <c r="E250" s="3" t="s">
        <v>372</v>
      </c>
      <c r="F250" s="5">
        <v>120292.08</v>
      </c>
      <c r="G250" s="4" t="s">
        <v>839</v>
      </c>
      <c r="H250" s="16">
        <f t="shared" si="8"/>
        <v>44934</v>
      </c>
    </row>
    <row r="251" spans="1:8" ht="63" x14ac:dyDescent="0.25">
      <c r="A251" s="5" t="str">
        <f t="shared" si="7"/>
        <v>UM-</v>
      </c>
      <c r="B251" s="4">
        <v>44958</v>
      </c>
      <c r="C251" s="3" t="s">
        <v>1094</v>
      </c>
      <c r="D251" s="3" t="s">
        <v>1258</v>
      </c>
      <c r="E251" s="3" t="s">
        <v>1259</v>
      </c>
      <c r="F251" s="5">
        <v>762704.8</v>
      </c>
      <c r="G251" s="4" t="s">
        <v>1354</v>
      </c>
      <c r="H251" s="16">
        <f t="shared" si="8"/>
        <v>45003</v>
      </c>
    </row>
    <row r="252" spans="1:8" ht="63" x14ac:dyDescent="0.25">
      <c r="A252" s="5" t="str">
        <f t="shared" si="7"/>
        <v>REC</v>
      </c>
      <c r="B252" s="4">
        <v>44914</v>
      </c>
      <c r="C252" s="3" t="s">
        <v>183</v>
      </c>
      <c r="D252" s="3" t="s">
        <v>71</v>
      </c>
      <c r="E252" s="3" t="s">
        <v>373</v>
      </c>
      <c r="F252" s="5">
        <v>65490</v>
      </c>
      <c r="G252" s="4" t="s">
        <v>839</v>
      </c>
      <c r="H252" s="16">
        <f t="shared" si="8"/>
        <v>44959</v>
      </c>
    </row>
    <row r="253" spans="1:8" ht="94.5" x14ac:dyDescent="0.25">
      <c r="A253" s="5" t="str">
        <f t="shared" si="7"/>
        <v>REC</v>
      </c>
      <c r="B253" s="4">
        <v>44917</v>
      </c>
      <c r="C253" s="3" t="s">
        <v>217</v>
      </c>
      <c r="D253" s="3" t="s">
        <v>72</v>
      </c>
      <c r="E253" s="3" t="s">
        <v>374</v>
      </c>
      <c r="F253" s="5">
        <v>41300</v>
      </c>
      <c r="G253" s="4" t="s">
        <v>839</v>
      </c>
      <c r="H253" s="16">
        <f t="shared" si="8"/>
        <v>44962</v>
      </c>
    </row>
    <row r="254" spans="1:8" ht="63" x14ac:dyDescent="0.25">
      <c r="A254" s="5" t="str">
        <f t="shared" si="7"/>
        <v>REC</v>
      </c>
      <c r="B254" s="4">
        <v>44971</v>
      </c>
      <c r="C254" s="3" t="s">
        <v>175</v>
      </c>
      <c r="D254" s="3" t="s">
        <v>1260</v>
      </c>
      <c r="E254" s="3" t="s">
        <v>1261</v>
      </c>
      <c r="F254" s="5">
        <v>39235</v>
      </c>
      <c r="G254" s="4" t="s">
        <v>839</v>
      </c>
      <c r="H254" s="16">
        <f t="shared" si="8"/>
        <v>45016</v>
      </c>
    </row>
    <row r="255" spans="1:8" ht="47.25" x14ac:dyDescent="0.25">
      <c r="A255" s="5" t="str">
        <f t="shared" si="7"/>
        <v>REC</v>
      </c>
      <c r="B255" s="4">
        <v>44960</v>
      </c>
      <c r="C255" s="3" t="s">
        <v>1101</v>
      </c>
      <c r="D255" s="3" t="s">
        <v>1262</v>
      </c>
      <c r="E255" s="3" t="s">
        <v>889</v>
      </c>
      <c r="F255" s="5">
        <v>525100</v>
      </c>
      <c r="G255" s="4" t="s">
        <v>839</v>
      </c>
      <c r="H255" s="16">
        <f t="shared" si="8"/>
        <v>45005</v>
      </c>
    </row>
    <row r="256" spans="1:8" ht="47.25" x14ac:dyDescent="0.25">
      <c r="A256" s="5" t="str">
        <f t="shared" si="7"/>
        <v>FEM</v>
      </c>
      <c r="B256" s="4">
        <v>44902</v>
      </c>
      <c r="C256" s="3" t="s">
        <v>92</v>
      </c>
      <c r="D256" s="3" t="s">
        <v>73</v>
      </c>
      <c r="E256" s="3" t="s">
        <v>1263</v>
      </c>
      <c r="F256" s="5">
        <v>157931.06</v>
      </c>
      <c r="G256" s="4" t="s">
        <v>839</v>
      </c>
      <c r="H256" s="16">
        <f t="shared" si="8"/>
        <v>44947</v>
      </c>
    </row>
    <row r="257" spans="1:8" ht="47.25" x14ac:dyDescent="0.25">
      <c r="A257" s="5" t="str">
        <f t="shared" si="7"/>
        <v>FEM</v>
      </c>
      <c r="B257" s="4">
        <v>44970</v>
      </c>
      <c r="C257" s="3" t="s">
        <v>1102</v>
      </c>
      <c r="D257" s="3" t="s">
        <v>73</v>
      </c>
      <c r="E257" s="3" t="s">
        <v>1264</v>
      </c>
      <c r="F257" s="5">
        <v>-610.6</v>
      </c>
      <c r="G257" s="4" t="s">
        <v>839</v>
      </c>
      <c r="H257" s="16">
        <f t="shared" si="8"/>
        <v>45015</v>
      </c>
    </row>
    <row r="258" spans="1:8" ht="94.5" x14ac:dyDescent="0.25">
      <c r="A258" s="5" t="str">
        <f t="shared" si="7"/>
        <v>FEM</v>
      </c>
      <c r="B258" s="4">
        <v>44909</v>
      </c>
      <c r="C258" s="3" t="s">
        <v>219</v>
      </c>
      <c r="D258" s="3" t="s">
        <v>74</v>
      </c>
      <c r="E258" s="3" t="s">
        <v>375</v>
      </c>
      <c r="F258" s="5">
        <v>28973.79</v>
      </c>
      <c r="G258" s="4" t="s">
        <v>839</v>
      </c>
      <c r="H258" s="16">
        <f t="shared" si="8"/>
        <v>44954</v>
      </c>
    </row>
    <row r="259" spans="1:8" ht="63" x14ac:dyDescent="0.25">
      <c r="A259" s="5" t="str">
        <f t="shared" si="7"/>
        <v>FEM</v>
      </c>
      <c r="B259" s="4">
        <v>44938</v>
      </c>
      <c r="C259" s="3" t="s">
        <v>942</v>
      </c>
      <c r="D259" s="3" t="s">
        <v>74</v>
      </c>
      <c r="E259" s="3" t="s">
        <v>943</v>
      </c>
      <c r="F259" s="5">
        <v>177000</v>
      </c>
      <c r="G259" s="4" t="s">
        <v>839</v>
      </c>
      <c r="H259" s="16">
        <f t="shared" si="8"/>
        <v>44983</v>
      </c>
    </row>
    <row r="260" spans="1:8" ht="63" x14ac:dyDescent="0.25">
      <c r="A260" s="5" t="str">
        <f t="shared" si="7"/>
        <v>EMH</v>
      </c>
      <c r="B260" s="4">
        <v>44895</v>
      </c>
      <c r="C260" s="3" t="s">
        <v>221</v>
      </c>
      <c r="D260" s="3" t="s">
        <v>75</v>
      </c>
      <c r="E260" s="3" t="s">
        <v>376</v>
      </c>
      <c r="F260" s="5">
        <v>45666</v>
      </c>
      <c r="G260" s="4" t="s">
        <v>839</v>
      </c>
      <c r="H260" s="16">
        <f t="shared" si="8"/>
        <v>44940</v>
      </c>
    </row>
    <row r="261" spans="1:8" ht="63" x14ac:dyDescent="0.25">
      <c r="A261" s="5" t="str">
        <f t="shared" si="7"/>
        <v>REC</v>
      </c>
      <c r="B261" s="4">
        <v>44932</v>
      </c>
      <c r="C261" s="3" t="s">
        <v>186</v>
      </c>
      <c r="D261" s="3" t="s">
        <v>76</v>
      </c>
      <c r="E261" s="3" t="s">
        <v>944</v>
      </c>
      <c r="F261" s="5">
        <v>121636.76</v>
      </c>
      <c r="G261" s="4" t="s">
        <v>839</v>
      </c>
      <c r="H261" s="16">
        <f t="shared" si="8"/>
        <v>44977</v>
      </c>
    </row>
    <row r="262" spans="1:8" ht="47.25" x14ac:dyDescent="0.25">
      <c r="A262" s="5" t="str">
        <f t="shared" si="7"/>
        <v>REC</v>
      </c>
      <c r="B262" s="4">
        <v>44932</v>
      </c>
      <c r="C262" s="3" t="s">
        <v>601</v>
      </c>
      <c r="D262" s="3" t="s">
        <v>76</v>
      </c>
      <c r="E262" s="3" t="s">
        <v>945</v>
      </c>
      <c r="F262" s="5">
        <v>547520</v>
      </c>
      <c r="G262" s="4" t="s">
        <v>839</v>
      </c>
      <c r="H262" s="16">
        <f t="shared" si="8"/>
        <v>44977</v>
      </c>
    </row>
    <row r="263" spans="1:8" ht="78.75" x14ac:dyDescent="0.25">
      <c r="A263" s="5" t="str">
        <f t="shared" ref="A263:A319" si="9">+MID(E263,1,3)</f>
        <v>REC</v>
      </c>
      <c r="B263" s="4">
        <v>44959</v>
      </c>
      <c r="C263" s="3" t="s">
        <v>1103</v>
      </c>
      <c r="D263" s="3" t="s">
        <v>1265</v>
      </c>
      <c r="E263" s="3" t="s">
        <v>1266</v>
      </c>
      <c r="F263" s="5">
        <v>449580</v>
      </c>
      <c r="G263" s="4" t="s">
        <v>839</v>
      </c>
      <c r="H263" s="16">
        <f t="shared" si="8"/>
        <v>45004</v>
      </c>
    </row>
    <row r="264" spans="1:8" ht="63" x14ac:dyDescent="0.25">
      <c r="A264" s="5" t="str">
        <f t="shared" si="9"/>
        <v>UM-</v>
      </c>
      <c r="B264" s="4">
        <v>44768</v>
      </c>
      <c r="C264" s="3" t="s">
        <v>212</v>
      </c>
      <c r="D264" s="3" t="s">
        <v>77</v>
      </c>
      <c r="E264" s="3" t="s">
        <v>377</v>
      </c>
      <c r="F264" s="5">
        <v>75416.160000000003</v>
      </c>
      <c r="G264" s="4" t="s">
        <v>839</v>
      </c>
      <c r="H264" s="16">
        <f t="shared" si="8"/>
        <v>44813</v>
      </c>
    </row>
    <row r="265" spans="1:8" ht="47.25" x14ac:dyDescent="0.25">
      <c r="A265" s="5" t="str">
        <f t="shared" si="9"/>
        <v>EMH</v>
      </c>
      <c r="B265" s="4">
        <v>44742</v>
      </c>
      <c r="C265" s="3" t="s">
        <v>224</v>
      </c>
      <c r="D265" s="3" t="s">
        <v>78</v>
      </c>
      <c r="E265" s="3" t="s">
        <v>378</v>
      </c>
      <c r="F265" s="5">
        <v>104019.68</v>
      </c>
      <c r="G265" s="4" t="s">
        <v>839</v>
      </c>
      <c r="H265" s="16">
        <f t="shared" si="8"/>
        <v>44787</v>
      </c>
    </row>
    <row r="266" spans="1:8" ht="63" x14ac:dyDescent="0.25">
      <c r="A266" s="5" t="str">
        <f t="shared" si="9"/>
        <v>EMH</v>
      </c>
      <c r="B266" s="4">
        <v>44774</v>
      </c>
      <c r="C266" s="3" t="s">
        <v>225</v>
      </c>
      <c r="D266" s="3" t="s">
        <v>78</v>
      </c>
      <c r="E266" s="3" t="s">
        <v>379</v>
      </c>
      <c r="F266" s="5">
        <v>14700</v>
      </c>
      <c r="G266" s="4" t="s">
        <v>839</v>
      </c>
      <c r="H266" s="16">
        <f t="shared" si="8"/>
        <v>44819</v>
      </c>
    </row>
    <row r="267" spans="1:8" ht="78.75" x14ac:dyDescent="0.25">
      <c r="A267" s="5" t="str">
        <f t="shared" si="9"/>
        <v>LNM</v>
      </c>
      <c r="B267" s="4">
        <v>44788</v>
      </c>
      <c r="C267" s="3" t="s">
        <v>226</v>
      </c>
      <c r="D267" s="3" t="s">
        <v>78</v>
      </c>
      <c r="E267" s="3" t="s">
        <v>380</v>
      </c>
      <c r="F267" s="5">
        <v>84714</v>
      </c>
      <c r="G267" s="4" t="s">
        <v>839</v>
      </c>
      <c r="H267" s="16">
        <f t="shared" si="8"/>
        <v>44833</v>
      </c>
    </row>
    <row r="268" spans="1:8" ht="47.25" x14ac:dyDescent="0.25">
      <c r="A268" s="5" t="str">
        <f t="shared" si="9"/>
        <v>JVM</v>
      </c>
      <c r="B268" s="4">
        <v>44803</v>
      </c>
      <c r="C268" s="3" t="s">
        <v>227</v>
      </c>
      <c r="D268" s="3" t="s">
        <v>78</v>
      </c>
      <c r="E268" s="3" t="s">
        <v>381</v>
      </c>
      <c r="F268" s="5">
        <v>143280.51</v>
      </c>
      <c r="G268" s="4" t="s">
        <v>839</v>
      </c>
      <c r="H268" s="16">
        <f t="shared" si="8"/>
        <v>44848</v>
      </c>
    </row>
    <row r="269" spans="1:8" ht="78.75" x14ac:dyDescent="0.25">
      <c r="A269" s="5" t="str">
        <f t="shared" si="9"/>
        <v>LNM</v>
      </c>
      <c r="B269" s="4">
        <v>44810</v>
      </c>
      <c r="C269" s="3" t="s">
        <v>228</v>
      </c>
      <c r="D269" s="3" t="s">
        <v>78</v>
      </c>
      <c r="E269" s="3" t="s">
        <v>382</v>
      </c>
      <c r="F269" s="5">
        <v>6400</v>
      </c>
      <c r="G269" s="4" t="s">
        <v>839</v>
      </c>
      <c r="H269" s="16">
        <f t="shared" si="8"/>
        <v>44855</v>
      </c>
    </row>
    <row r="270" spans="1:8" ht="31.5" x14ac:dyDescent="0.25">
      <c r="A270" s="5" t="str">
        <f t="shared" si="9"/>
        <v>EMH</v>
      </c>
      <c r="B270" s="4">
        <v>44810</v>
      </c>
      <c r="C270" s="3" t="s">
        <v>229</v>
      </c>
      <c r="D270" s="3" t="s">
        <v>78</v>
      </c>
      <c r="E270" s="3" t="s">
        <v>383</v>
      </c>
      <c r="F270" s="5">
        <v>81233.72</v>
      </c>
      <c r="G270" s="4" t="s">
        <v>839</v>
      </c>
      <c r="H270" s="16">
        <f t="shared" si="8"/>
        <v>44855</v>
      </c>
    </row>
    <row r="271" spans="1:8" ht="63" x14ac:dyDescent="0.25">
      <c r="A271" s="5" t="str">
        <f t="shared" si="9"/>
        <v>FEM</v>
      </c>
      <c r="B271" s="4">
        <v>44810</v>
      </c>
      <c r="C271" s="3" t="s">
        <v>230</v>
      </c>
      <c r="D271" s="3" t="s">
        <v>78</v>
      </c>
      <c r="E271" s="3" t="s">
        <v>384</v>
      </c>
      <c r="F271" s="5">
        <v>66500</v>
      </c>
      <c r="G271" s="4" t="s">
        <v>839</v>
      </c>
      <c r="H271" s="16">
        <f t="shared" si="8"/>
        <v>44855</v>
      </c>
    </row>
    <row r="272" spans="1:8" ht="47.25" x14ac:dyDescent="0.25">
      <c r="A272" s="5" t="str">
        <f t="shared" si="9"/>
        <v>JVM</v>
      </c>
      <c r="B272" s="4">
        <v>44811</v>
      </c>
      <c r="C272" s="3" t="s">
        <v>946</v>
      </c>
      <c r="D272" s="3" t="s">
        <v>78</v>
      </c>
      <c r="E272" s="3" t="s">
        <v>947</v>
      </c>
      <c r="F272" s="5">
        <v>95403</v>
      </c>
      <c r="G272" s="4" t="s">
        <v>839</v>
      </c>
      <c r="H272" s="16">
        <f t="shared" si="8"/>
        <v>44856</v>
      </c>
    </row>
    <row r="273" spans="1:8" ht="47.25" x14ac:dyDescent="0.25">
      <c r="A273" s="5" t="str">
        <f t="shared" si="9"/>
        <v>LNM</v>
      </c>
      <c r="B273" s="4">
        <v>44825</v>
      </c>
      <c r="C273" s="3" t="s">
        <v>231</v>
      </c>
      <c r="D273" s="3" t="s">
        <v>78</v>
      </c>
      <c r="E273" s="3" t="s">
        <v>385</v>
      </c>
      <c r="F273" s="5">
        <v>548090.93000000005</v>
      </c>
      <c r="G273" s="4" t="s">
        <v>839</v>
      </c>
      <c r="H273" s="16">
        <f t="shared" si="8"/>
        <v>44870</v>
      </c>
    </row>
    <row r="274" spans="1:8" ht="47.25" x14ac:dyDescent="0.25">
      <c r="A274" s="5" t="str">
        <f t="shared" si="9"/>
        <v>FEM</v>
      </c>
      <c r="B274" s="4">
        <v>44825</v>
      </c>
      <c r="C274" s="3" t="s">
        <v>232</v>
      </c>
      <c r="D274" s="3" t="s">
        <v>78</v>
      </c>
      <c r="E274" s="3" t="s">
        <v>335</v>
      </c>
      <c r="F274" s="5">
        <v>41824.199999999997</v>
      </c>
      <c r="G274" s="4" t="s">
        <v>839</v>
      </c>
      <c r="H274" s="16">
        <f t="shared" si="8"/>
        <v>44870</v>
      </c>
    </row>
    <row r="275" spans="1:8" ht="47.25" x14ac:dyDescent="0.25">
      <c r="A275" s="5" t="str">
        <f t="shared" si="9"/>
        <v>LNM</v>
      </c>
      <c r="B275" s="4">
        <v>44832</v>
      </c>
      <c r="C275" s="3" t="s">
        <v>233</v>
      </c>
      <c r="D275" s="3" t="s">
        <v>78</v>
      </c>
      <c r="E275" s="3" t="s">
        <v>386</v>
      </c>
      <c r="F275" s="5">
        <v>197112.72</v>
      </c>
      <c r="G275" s="4" t="s">
        <v>839</v>
      </c>
      <c r="H275" s="16">
        <f t="shared" si="8"/>
        <v>44877</v>
      </c>
    </row>
    <row r="276" spans="1:8" ht="47.25" x14ac:dyDescent="0.25">
      <c r="A276" s="5" t="str">
        <f t="shared" si="9"/>
        <v>JVM</v>
      </c>
      <c r="B276" s="4">
        <v>44837</v>
      </c>
      <c r="C276" s="3" t="s">
        <v>234</v>
      </c>
      <c r="D276" s="3" t="s">
        <v>78</v>
      </c>
      <c r="E276" s="3" t="s">
        <v>387</v>
      </c>
      <c r="F276" s="5">
        <v>60448.45</v>
      </c>
      <c r="G276" s="4" t="s">
        <v>839</v>
      </c>
      <c r="H276" s="16">
        <f t="shared" si="8"/>
        <v>44882</v>
      </c>
    </row>
    <row r="277" spans="1:8" ht="47.25" x14ac:dyDescent="0.25">
      <c r="A277" s="5" t="str">
        <f t="shared" si="9"/>
        <v>UM-</v>
      </c>
      <c r="B277" s="4">
        <v>44840</v>
      </c>
      <c r="C277" s="3" t="s">
        <v>235</v>
      </c>
      <c r="D277" s="3" t="s">
        <v>78</v>
      </c>
      <c r="E277" s="3" t="s">
        <v>388</v>
      </c>
      <c r="F277" s="5">
        <v>213856.34</v>
      </c>
      <c r="G277" s="4" t="s">
        <v>839</v>
      </c>
      <c r="H277" s="16">
        <f t="shared" si="8"/>
        <v>44885</v>
      </c>
    </row>
    <row r="278" spans="1:8" ht="47.25" x14ac:dyDescent="0.25">
      <c r="A278" s="5" t="str">
        <f t="shared" si="9"/>
        <v>JVM</v>
      </c>
      <c r="B278" s="4">
        <v>44854</v>
      </c>
      <c r="C278" s="3" t="s">
        <v>236</v>
      </c>
      <c r="D278" s="3" t="s">
        <v>78</v>
      </c>
      <c r="E278" s="3" t="s">
        <v>389</v>
      </c>
      <c r="F278" s="5">
        <v>72953.5</v>
      </c>
      <c r="G278" s="4" t="s">
        <v>839</v>
      </c>
      <c r="H278" s="16">
        <f t="shared" si="8"/>
        <v>44899</v>
      </c>
    </row>
    <row r="279" spans="1:8" ht="47.25" x14ac:dyDescent="0.25">
      <c r="A279" s="5" t="str">
        <f t="shared" si="9"/>
        <v>FEM</v>
      </c>
      <c r="B279" s="4">
        <v>44854</v>
      </c>
      <c r="C279" s="3" t="s">
        <v>237</v>
      </c>
      <c r="D279" s="3" t="s">
        <v>78</v>
      </c>
      <c r="E279" s="3" t="s">
        <v>390</v>
      </c>
      <c r="F279" s="5">
        <v>218122.17</v>
      </c>
      <c r="G279" s="4" t="s">
        <v>839</v>
      </c>
      <c r="H279" s="16">
        <f t="shared" si="8"/>
        <v>44899</v>
      </c>
    </row>
    <row r="280" spans="1:8" ht="47.25" x14ac:dyDescent="0.25">
      <c r="A280" s="5" t="str">
        <f t="shared" si="9"/>
        <v>FEM</v>
      </c>
      <c r="B280" s="4">
        <v>44854</v>
      </c>
      <c r="C280" s="3" t="s">
        <v>238</v>
      </c>
      <c r="D280" s="3" t="s">
        <v>78</v>
      </c>
      <c r="E280" s="3" t="s">
        <v>391</v>
      </c>
      <c r="F280" s="5">
        <v>156595</v>
      </c>
      <c r="G280" s="4" t="s">
        <v>839</v>
      </c>
      <c r="H280" s="16">
        <f t="shared" si="8"/>
        <v>44899</v>
      </c>
    </row>
    <row r="281" spans="1:8" ht="47.25" x14ac:dyDescent="0.25">
      <c r="A281" s="5" t="str">
        <f t="shared" si="9"/>
        <v>LNN</v>
      </c>
      <c r="B281" s="4">
        <v>44855</v>
      </c>
      <c r="C281" s="3" t="s">
        <v>239</v>
      </c>
      <c r="D281" s="3" t="s">
        <v>78</v>
      </c>
      <c r="E281" s="3" t="s">
        <v>392</v>
      </c>
      <c r="F281" s="5">
        <v>168.75</v>
      </c>
      <c r="G281" s="4" t="s">
        <v>839</v>
      </c>
      <c r="H281" s="16">
        <f t="shared" si="8"/>
        <v>44900</v>
      </c>
    </row>
    <row r="282" spans="1:8" ht="47.25" x14ac:dyDescent="0.25">
      <c r="A282" s="5" t="str">
        <f t="shared" si="9"/>
        <v>FEM</v>
      </c>
      <c r="B282" s="4">
        <v>44858</v>
      </c>
      <c r="C282" s="3" t="s">
        <v>240</v>
      </c>
      <c r="D282" s="3" t="s">
        <v>78</v>
      </c>
      <c r="E282" s="3" t="s">
        <v>390</v>
      </c>
      <c r="F282" s="5">
        <v>130797.1</v>
      </c>
      <c r="G282" s="4" t="s">
        <v>839</v>
      </c>
      <c r="H282" s="16">
        <f t="shared" ref="H282:H344" si="10">+B282+45</f>
        <v>44903</v>
      </c>
    </row>
    <row r="283" spans="1:8" ht="47.25" x14ac:dyDescent="0.25">
      <c r="A283" s="5" t="str">
        <f t="shared" si="9"/>
        <v>LNN</v>
      </c>
      <c r="B283" s="4">
        <v>44861</v>
      </c>
      <c r="C283" s="3" t="s">
        <v>241</v>
      </c>
      <c r="D283" s="3" t="s">
        <v>78</v>
      </c>
      <c r="E283" s="3" t="s">
        <v>393</v>
      </c>
      <c r="F283" s="5">
        <v>955052.36</v>
      </c>
      <c r="G283" s="4" t="s">
        <v>839</v>
      </c>
      <c r="H283" s="16">
        <f t="shared" si="10"/>
        <v>44906</v>
      </c>
    </row>
    <row r="284" spans="1:8" ht="47.25" x14ac:dyDescent="0.25">
      <c r="A284" s="5" t="str">
        <f t="shared" si="9"/>
        <v>UM-</v>
      </c>
      <c r="B284" s="4">
        <v>44876</v>
      </c>
      <c r="C284" s="3" t="s">
        <v>242</v>
      </c>
      <c r="D284" s="3" t="s">
        <v>78</v>
      </c>
      <c r="E284" s="3" t="s">
        <v>324</v>
      </c>
      <c r="F284" s="5">
        <v>81890.52</v>
      </c>
      <c r="G284" s="4" t="s">
        <v>839</v>
      </c>
      <c r="H284" s="16">
        <f t="shared" si="10"/>
        <v>44921</v>
      </c>
    </row>
    <row r="285" spans="1:8" ht="47.25" x14ac:dyDescent="0.25">
      <c r="A285" s="5" t="str">
        <f t="shared" si="9"/>
        <v>FEM</v>
      </c>
      <c r="B285" s="4">
        <v>44883</v>
      </c>
      <c r="C285" s="3" t="s">
        <v>243</v>
      </c>
      <c r="D285" s="3" t="s">
        <v>78</v>
      </c>
      <c r="E285" s="3" t="s">
        <v>390</v>
      </c>
      <c r="F285" s="5">
        <v>68978.080000000002</v>
      </c>
      <c r="G285" s="4" t="s">
        <v>839</v>
      </c>
      <c r="H285" s="16">
        <f t="shared" si="10"/>
        <v>44928</v>
      </c>
    </row>
    <row r="286" spans="1:8" ht="47.25" x14ac:dyDescent="0.25">
      <c r="A286" s="5" t="str">
        <f t="shared" si="9"/>
        <v>FEM</v>
      </c>
      <c r="B286" s="4">
        <v>44883</v>
      </c>
      <c r="C286" s="3" t="s">
        <v>244</v>
      </c>
      <c r="D286" s="3" t="s">
        <v>78</v>
      </c>
      <c r="E286" s="3" t="s">
        <v>390</v>
      </c>
      <c r="F286" s="5">
        <v>23400</v>
      </c>
      <c r="G286" s="4" t="s">
        <v>839</v>
      </c>
      <c r="H286" s="16">
        <f t="shared" si="10"/>
        <v>44928</v>
      </c>
    </row>
    <row r="287" spans="1:8" ht="47.25" x14ac:dyDescent="0.25">
      <c r="A287" s="5" t="str">
        <f t="shared" si="9"/>
        <v>FEM</v>
      </c>
      <c r="B287" s="4">
        <v>44883</v>
      </c>
      <c r="C287" s="3" t="s">
        <v>245</v>
      </c>
      <c r="D287" s="3" t="s">
        <v>78</v>
      </c>
      <c r="E287" s="3" t="s">
        <v>390</v>
      </c>
      <c r="F287" s="5">
        <v>38160</v>
      </c>
      <c r="G287" s="4" t="s">
        <v>839</v>
      </c>
      <c r="H287" s="16">
        <f t="shared" si="10"/>
        <v>44928</v>
      </c>
    </row>
    <row r="288" spans="1:8" ht="47.25" x14ac:dyDescent="0.25">
      <c r="A288" s="5" t="str">
        <f t="shared" si="9"/>
        <v>FEM</v>
      </c>
      <c r="B288" s="4">
        <v>44883</v>
      </c>
      <c r="C288" s="3" t="s">
        <v>246</v>
      </c>
      <c r="D288" s="3" t="s">
        <v>78</v>
      </c>
      <c r="E288" s="3" t="s">
        <v>394</v>
      </c>
      <c r="F288" s="5">
        <v>54035.44</v>
      </c>
      <c r="G288" s="4" t="s">
        <v>839</v>
      </c>
      <c r="H288" s="16">
        <f t="shared" si="10"/>
        <v>44928</v>
      </c>
    </row>
    <row r="289" spans="1:8" ht="47.25" x14ac:dyDescent="0.25">
      <c r="A289" s="5" t="str">
        <f t="shared" si="9"/>
        <v>EMH</v>
      </c>
      <c r="B289" s="4">
        <v>44889</v>
      </c>
      <c r="C289" s="3" t="s">
        <v>247</v>
      </c>
      <c r="D289" s="3" t="s">
        <v>78</v>
      </c>
      <c r="E289" s="3" t="s">
        <v>395</v>
      </c>
      <c r="F289" s="5">
        <v>100219.72</v>
      </c>
      <c r="G289" s="4" t="s">
        <v>839</v>
      </c>
      <c r="H289" s="16">
        <f t="shared" si="10"/>
        <v>44934</v>
      </c>
    </row>
    <row r="290" spans="1:8" ht="78.75" x14ac:dyDescent="0.25">
      <c r="A290" s="5" t="str">
        <f t="shared" si="9"/>
        <v>LNM</v>
      </c>
      <c r="B290" s="4">
        <v>44889</v>
      </c>
      <c r="C290" s="3" t="s">
        <v>248</v>
      </c>
      <c r="D290" s="3" t="s">
        <v>78</v>
      </c>
      <c r="E290" s="3" t="s">
        <v>396</v>
      </c>
      <c r="F290" s="5">
        <v>573585.78</v>
      </c>
      <c r="G290" s="4" t="s">
        <v>839</v>
      </c>
      <c r="H290" s="16">
        <f t="shared" si="10"/>
        <v>44934</v>
      </c>
    </row>
    <row r="291" spans="1:8" ht="63" x14ac:dyDescent="0.25">
      <c r="A291" s="5" t="str">
        <f t="shared" si="9"/>
        <v>FEM</v>
      </c>
      <c r="B291" s="4">
        <v>44902</v>
      </c>
      <c r="C291" s="3" t="s">
        <v>249</v>
      </c>
      <c r="D291" s="3" t="s">
        <v>78</v>
      </c>
      <c r="E291" s="3" t="s">
        <v>397</v>
      </c>
      <c r="F291" s="5">
        <v>94559.42</v>
      </c>
      <c r="G291" s="4" t="s">
        <v>839</v>
      </c>
      <c r="H291" s="16">
        <f t="shared" si="10"/>
        <v>44947</v>
      </c>
    </row>
    <row r="292" spans="1:8" ht="78.75" x14ac:dyDescent="0.25">
      <c r="A292" s="5" t="str">
        <f t="shared" si="9"/>
        <v>REC</v>
      </c>
      <c r="B292" s="4">
        <v>44902</v>
      </c>
      <c r="C292" s="3" t="s">
        <v>250</v>
      </c>
      <c r="D292" s="3" t="s">
        <v>78</v>
      </c>
      <c r="E292" s="3" t="s">
        <v>398</v>
      </c>
      <c r="F292" s="5">
        <v>249207.53</v>
      </c>
      <c r="G292" s="4" t="s">
        <v>839</v>
      </c>
      <c r="H292" s="16">
        <f t="shared" si="10"/>
        <v>44947</v>
      </c>
    </row>
    <row r="293" spans="1:8" ht="63" x14ac:dyDescent="0.25">
      <c r="A293" s="5" t="str">
        <f t="shared" si="9"/>
        <v>LNM</v>
      </c>
      <c r="B293" s="4">
        <v>44902</v>
      </c>
      <c r="C293" s="3" t="s">
        <v>251</v>
      </c>
      <c r="D293" s="3" t="s">
        <v>78</v>
      </c>
      <c r="E293" s="3" t="s">
        <v>399</v>
      </c>
      <c r="F293" s="5">
        <v>19174.09</v>
      </c>
      <c r="G293" s="4" t="s">
        <v>839</v>
      </c>
      <c r="H293" s="16">
        <f t="shared" si="10"/>
        <v>44947</v>
      </c>
    </row>
    <row r="294" spans="1:8" ht="47.25" x14ac:dyDescent="0.25">
      <c r="A294" s="5" t="str">
        <f t="shared" si="9"/>
        <v>FEM</v>
      </c>
      <c r="B294" s="4">
        <v>44902</v>
      </c>
      <c r="C294" s="3" t="s">
        <v>204</v>
      </c>
      <c r="D294" s="3" t="s">
        <v>78</v>
      </c>
      <c r="E294" s="3" t="s">
        <v>400</v>
      </c>
      <c r="F294" s="5">
        <v>70339.8</v>
      </c>
      <c r="G294" s="4" t="s">
        <v>839</v>
      </c>
      <c r="H294" s="16">
        <f t="shared" si="10"/>
        <v>44947</v>
      </c>
    </row>
    <row r="295" spans="1:8" ht="47.25" x14ac:dyDescent="0.25">
      <c r="A295" s="5" t="str">
        <f t="shared" si="9"/>
        <v>FEM</v>
      </c>
      <c r="B295" s="4">
        <v>44902</v>
      </c>
      <c r="C295" s="3" t="s">
        <v>252</v>
      </c>
      <c r="D295" s="3" t="s">
        <v>78</v>
      </c>
      <c r="E295" s="3" t="s">
        <v>400</v>
      </c>
      <c r="F295" s="5">
        <v>37875.5</v>
      </c>
      <c r="G295" s="4" t="s">
        <v>839</v>
      </c>
      <c r="H295" s="16">
        <f t="shared" si="10"/>
        <v>44947</v>
      </c>
    </row>
    <row r="296" spans="1:8" ht="63" x14ac:dyDescent="0.25">
      <c r="A296" s="5" t="str">
        <f t="shared" si="9"/>
        <v>EMH</v>
      </c>
      <c r="B296" s="4">
        <v>44902</v>
      </c>
      <c r="C296" s="3" t="s">
        <v>253</v>
      </c>
      <c r="D296" s="3" t="s">
        <v>78</v>
      </c>
      <c r="E296" s="3" t="s">
        <v>401</v>
      </c>
      <c r="F296" s="5">
        <v>60932.72</v>
      </c>
      <c r="G296" s="4" t="s">
        <v>839</v>
      </c>
      <c r="H296" s="16">
        <f t="shared" si="10"/>
        <v>44947</v>
      </c>
    </row>
    <row r="297" spans="1:8" ht="78.75" x14ac:dyDescent="0.25">
      <c r="A297" s="5" t="str">
        <f t="shared" si="9"/>
        <v>FEM</v>
      </c>
      <c r="B297" s="4">
        <v>44902</v>
      </c>
      <c r="C297" s="3" t="s">
        <v>254</v>
      </c>
      <c r="D297" s="3" t="s">
        <v>78</v>
      </c>
      <c r="E297" s="3" t="s">
        <v>402</v>
      </c>
      <c r="F297" s="5">
        <v>51024.69</v>
      </c>
      <c r="G297" s="4" t="s">
        <v>839</v>
      </c>
      <c r="H297" s="16">
        <f t="shared" si="10"/>
        <v>44947</v>
      </c>
    </row>
    <row r="298" spans="1:8" ht="63" x14ac:dyDescent="0.25">
      <c r="A298" s="5" t="str">
        <f t="shared" si="9"/>
        <v>FEM</v>
      </c>
      <c r="B298" s="4">
        <v>44946</v>
      </c>
      <c r="C298" s="3" t="s">
        <v>948</v>
      </c>
      <c r="D298" s="3" t="s">
        <v>78</v>
      </c>
      <c r="E298" s="3" t="s">
        <v>949</v>
      </c>
      <c r="F298" s="5">
        <v>57188.3</v>
      </c>
      <c r="G298" s="4" t="s">
        <v>839</v>
      </c>
      <c r="H298" s="16">
        <f t="shared" si="10"/>
        <v>44991</v>
      </c>
    </row>
    <row r="299" spans="1:8" ht="63" x14ac:dyDescent="0.25">
      <c r="A299" s="5" t="str">
        <f t="shared" si="9"/>
        <v>FEM</v>
      </c>
      <c r="B299" s="4">
        <v>44946</v>
      </c>
      <c r="C299" s="3" t="s">
        <v>950</v>
      </c>
      <c r="D299" s="3" t="s">
        <v>78</v>
      </c>
      <c r="E299" s="3" t="s">
        <v>949</v>
      </c>
      <c r="F299" s="5">
        <v>99650</v>
      </c>
      <c r="G299" s="4" t="s">
        <v>839</v>
      </c>
      <c r="H299" s="16">
        <f t="shared" si="10"/>
        <v>44991</v>
      </c>
    </row>
    <row r="300" spans="1:8" ht="63" x14ac:dyDescent="0.25">
      <c r="A300" s="5" t="str">
        <f t="shared" si="9"/>
        <v>FEM</v>
      </c>
      <c r="B300" s="4">
        <v>44946</v>
      </c>
      <c r="C300" s="3" t="s">
        <v>951</v>
      </c>
      <c r="D300" s="3" t="s">
        <v>78</v>
      </c>
      <c r="E300" s="3" t="s">
        <v>949</v>
      </c>
      <c r="F300" s="5">
        <v>61283.24</v>
      </c>
      <c r="G300" s="4" t="s">
        <v>839</v>
      </c>
      <c r="H300" s="16">
        <f t="shared" si="10"/>
        <v>44991</v>
      </c>
    </row>
    <row r="301" spans="1:8" ht="47.25" x14ac:dyDescent="0.25">
      <c r="A301" s="5" t="str">
        <f t="shared" si="9"/>
        <v>LNM</v>
      </c>
      <c r="B301" s="4">
        <v>44946</v>
      </c>
      <c r="C301" s="3" t="s">
        <v>952</v>
      </c>
      <c r="D301" s="3" t="s">
        <v>78</v>
      </c>
      <c r="E301" s="3" t="s">
        <v>876</v>
      </c>
      <c r="F301" s="5">
        <v>675</v>
      </c>
      <c r="G301" s="4" t="s">
        <v>839</v>
      </c>
      <c r="H301" s="16">
        <f t="shared" si="10"/>
        <v>44991</v>
      </c>
    </row>
    <row r="302" spans="1:8" ht="31.5" x14ac:dyDescent="0.25">
      <c r="A302" s="5" t="str">
        <f t="shared" si="9"/>
        <v>LNM</v>
      </c>
      <c r="B302" s="4">
        <v>44946</v>
      </c>
      <c r="C302" s="3" t="s">
        <v>953</v>
      </c>
      <c r="D302" s="3" t="s">
        <v>78</v>
      </c>
      <c r="E302" s="3" t="s">
        <v>885</v>
      </c>
      <c r="F302" s="5">
        <v>316064.51</v>
      </c>
      <c r="G302" s="4" t="s">
        <v>839</v>
      </c>
      <c r="H302" s="16">
        <f t="shared" si="10"/>
        <v>44991</v>
      </c>
    </row>
    <row r="303" spans="1:8" ht="47.25" x14ac:dyDescent="0.25">
      <c r="A303" s="5" t="str">
        <f t="shared" si="9"/>
        <v>FEM</v>
      </c>
      <c r="B303" s="4">
        <v>44970</v>
      </c>
      <c r="C303" s="3" t="s">
        <v>1104</v>
      </c>
      <c r="D303" s="3" t="s">
        <v>78</v>
      </c>
      <c r="E303" s="3" t="s">
        <v>1267</v>
      </c>
      <c r="F303" s="5">
        <v>101911.5</v>
      </c>
      <c r="G303" s="4" t="s">
        <v>839</v>
      </c>
      <c r="H303" s="16">
        <f t="shared" si="10"/>
        <v>45015</v>
      </c>
    </row>
    <row r="304" spans="1:8" ht="47.25" x14ac:dyDescent="0.25">
      <c r="A304" s="5" t="str">
        <f t="shared" si="9"/>
        <v>FEM</v>
      </c>
      <c r="B304" s="4">
        <v>44970</v>
      </c>
      <c r="C304" s="3" t="s">
        <v>1105</v>
      </c>
      <c r="D304" s="3" t="s">
        <v>78</v>
      </c>
      <c r="E304" s="3" t="s">
        <v>1268</v>
      </c>
      <c r="F304" s="5">
        <v>94681.75</v>
      </c>
      <c r="G304" s="4" t="s">
        <v>839</v>
      </c>
      <c r="H304" s="16">
        <f t="shared" si="10"/>
        <v>45015</v>
      </c>
    </row>
    <row r="305" spans="1:8" ht="47.25" x14ac:dyDescent="0.25">
      <c r="A305" s="5" t="str">
        <f t="shared" si="9"/>
        <v>FEM</v>
      </c>
      <c r="B305" s="4">
        <v>44970</v>
      </c>
      <c r="C305" s="3" t="s">
        <v>1106</v>
      </c>
      <c r="D305" s="3" t="s">
        <v>78</v>
      </c>
      <c r="E305" s="3" t="s">
        <v>1268</v>
      </c>
      <c r="F305" s="5">
        <v>62587.199999999997</v>
      </c>
      <c r="G305" s="4" t="s">
        <v>839</v>
      </c>
      <c r="H305" s="16">
        <f t="shared" si="10"/>
        <v>45015</v>
      </c>
    </row>
    <row r="306" spans="1:8" ht="47.25" x14ac:dyDescent="0.25">
      <c r="A306" s="5" t="str">
        <f t="shared" si="9"/>
        <v>FEM</v>
      </c>
      <c r="B306" s="4">
        <v>44971</v>
      </c>
      <c r="C306" s="3" t="s">
        <v>1107</v>
      </c>
      <c r="D306" s="3" t="s">
        <v>78</v>
      </c>
      <c r="E306" s="3" t="s">
        <v>1269</v>
      </c>
      <c r="F306" s="5">
        <v>27828.639999999999</v>
      </c>
      <c r="G306" s="4" t="s">
        <v>839</v>
      </c>
      <c r="H306" s="16">
        <f t="shared" si="10"/>
        <v>45016</v>
      </c>
    </row>
    <row r="307" spans="1:8" ht="31.5" x14ac:dyDescent="0.25">
      <c r="A307" s="5" t="str">
        <f t="shared" si="9"/>
        <v>LNM</v>
      </c>
      <c r="B307" s="4">
        <v>44973</v>
      </c>
      <c r="C307" s="3" t="s">
        <v>1108</v>
      </c>
      <c r="D307" s="3" t="s">
        <v>78</v>
      </c>
      <c r="E307" s="3" t="s">
        <v>885</v>
      </c>
      <c r="F307" s="5">
        <v>675</v>
      </c>
      <c r="G307" s="4" t="s">
        <v>839</v>
      </c>
      <c r="H307" s="16">
        <f t="shared" si="10"/>
        <v>45018</v>
      </c>
    </row>
    <row r="308" spans="1:8" ht="47.25" x14ac:dyDescent="0.25">
      <c r="A308" s="5" t="str">
        <f t="shared" si="9"/>
        <v>LNM</v>
      </c>
      <c r="B308" s="4">
        <v>44973</v>
      </c>
      <c r="C308" s="3" t="s">
        <v>1109</v>
      </c>
      <c r="D308" s="3" t="s">
        <v>78</v>
      </c>
      <c r="E308" s="3" t="s">
        <v>1270</v>
      </c>
      <c r="F308" s="5">
        <v>120057.54</v>
      </c>
      <c r="G308" s="4" t="s">
        <v>839</v>
      </c>
      <c r="H308" s="16">
        <f t="shared" si="10"/>
        <v>45018</v>
      </c>
    </row>
    <row r="309" spans="1:8" ht="47.25" x14ac:dyDescent="0.25">
      <c r="A309" s="5" t="str">
        <f t="shared" si="9"/>
        <v>LNM</v>
      </c>
      <c r="B309" s="4">
        <v>44973</v>
      </c>
      <c r="C309" s="3" t="s">
        <v>1110</v>
      </c>
      <c r="D309" s="3" t="s">
        <v>78</v>
      </c>
      <c r="E309" s="3" t="s">
        <v>1270</v>
      </c>
      <c r="F309" s="5">
        <v>495810.02</v>
      </c>
      <c r="G309" s="4" t="s">
        <v>839</v>
      </c>
      <c r="H309" s="16">
        <f t="shared" si="10"/>
        <v>45018</v>
      </c>
    </row>
    <row r="310" spans="1:8" ht="47.25" x14ac:dyDescent="0.25">
      <c r="A310" s="5" t="str">
        <f t="shared" si="9"/>
        <v>FEM</v>
      </c>
      <c r="B310" s="4">
        <v>44977</v>
      </c>
      <c r="C310" s="3" t="s">
        <v>1111</v>
      </c>
      <c r="D310" s="3" t="s">
        <v>78</v>
      </c>
      <c r="E310" s="3" t="s">
        <v>1268</v>
      </c>
      <c r="F310" s="5">
        <v>68470.7</v>
      </c>
      <c r="G310" s="4" t="s">
        <v>839</v>
      </c>
      <c r="H310" s="16">
        <f t="shared" si="10"/>
        <v>45022</v>
      </c>
    </row>
    <row r="311" spans="1:8" ht="47.25" x14ac:dyDescent="0.25">
      <c r="A311" s="5" t="str">
        <f t="shared" si="9"/>
        <v>FEM</v>
      </c>
      <c r="B311" s="4">
        <v>44946</v>
      </c>
      <c r="C311" s="3" t="s">
        <v>651</v>
      </c>
      <c r="D311" s="3" t="s">
        <v>841</v>
      </c>
      <c r="E311" s="3" t="s">
        <v>954</v>
      </c>
      <c r="F311" s="5">
        <v>74498.12</v>
      </c>
      <c r="G311" s="4" t="s">
        <v>839</v>
      </c>
      <c r="H311" s="16">
        <f t="shared" si="10"/>
        <v>44991</v>
      </c>
    </row>
    <row r="312" spans="1:8" ht="47.25" x14ac:dyDescent="0.25">
      <c r="A312" s="5" t="str">
        <f t="shared" si="9"/>
        <v>FEM</v>
      </c>
      <c r="B312" s="4">
        <v>44909</v>
      </c>
      <c r="C312" s="3" t="s">
        <v>255</v>
      </c>
      <c r="D312" s="3" t="s">
        <v>79</v>
      </c>
      <c r="E312" s="3" t="s">
        <v>403</v>
      </c>
      <c r="F312" s="5">
        <v>37288</v>
      </c>
      <c r="G312" s="4" t="s">
        <v>839</v>
      </c>
      <c r="H312" s="16">
        <f t="shared" si="10"/>
        <v>44954</v>
      </c>
    </row>
    <row r="313" spans="1:8" ht="47.25" x14ac:dyDescent="0.25">
      <c r="A313" s="5" t="str">
        <f t="shared" si="9"/>
        <v>FEM</v>
      </c>
      <c r="B313" s="4">
        <v>44949</v>
      </c>
      <c r="C313" s="3" t="s">
        <v>955</v>
      </c>
      <c r="D313" s="3" t="s">
        <v>79</v>
      </c>
      <c r="E313" s="3" t="s">
        <v>956</v>
      </c>
      <c r="F313" s="5">
        <v>58056</v>
      </c>
      <c r="G313" s="4" t="s">
        <v>839</v>
      </c>
      <c r="H313" s="16">
        <f t="shared" si="10"/>
        <v>44994</v>
      </c>
    </row>
    <row r="314" spans="1:8" ht="47.25" x14ac:dyDescent="0.25">
      <c r="A314" s="5" t="str">
        <f t="shared" si="9"/>
        <v>REC</v>
      </c>
      <c r="B314" s="4">
        <v>44942</v>
      </c>
      <c r="C314" s="3" t="s">
        <v>957</v>
      </c>
      <c r="D314" s="3" t="s">
        <v>958</v>
      </c>
      <c r="E314" s="3" t="s">
        <v>959</v>
      </c>
      <c r="F314" s="5">
        <v>841500</v>
      </c>
      <c r="G314" s="4" t="s">
        <v>839</v>
      </c>
      <c r="H314" s="16">
        <f t="shared" si="10"/>
        <v>44987</v>
      </c>
    </row>
    <row r="315" spans="1:8" ht="31.5" x14ac:dyDescent="0.25">
      <c r="A315" s="5" t="str">
        <f t="shared" si="9"/>
        <v>REC</v>
      </c>
      <c r="B315" s="4">
        <v>44964</v>
      </c>
      <c r="C315" s="3" t="s">
        <v>193</v>
      </c>
      <c r="D315" s="3" t="s">
        <v>958</v>
      </c>
      <c r="E315" s="3" t="s">
        <v>1271</v>
      </c>
      <c r="F315" s="5">
        <v>841500</v>
      </c>
      <c r="G315" s="4" t="s">
        <v>839</v>
      </c>
      <c r="H315" s="16">
        <f t="shared" si="10"/>
        <v>45009</v>
      </c>
    </row>
    <row r="316" spans="1:8" ht="78.75" x14ac:dyDescent="0.25">
      <c r="A316" s="5" t="str">
        <f t="shared" si="9"/>
        <v>REC</v>
      </c>
      <c r="B316" s="4">
        <v>44520</v>
      </c>
      <c r="C316" s="3" t="s">
        <v>256</v>
      </c>
      <c r="D316" s="3" t="s">
        <v>80</v>
      </c>
      <c r="E316" s="3" t="s">
        <v>404</v>
      </c>
      <c r="F316" s="5">
        <v>21600</v>
      </c>
      <c r="G316" s="4" t="s">
        <v>839</v>
      </c>
      <c r="H316" s="16">
        <f t="shared" si="10"/>
        <v>44565</v>
      </c>
    </row>
    <row r="317" spans="1:8" ht="78.75" x14ac:dyDescent="0.25">
      <c r="A317" s="5" t="str">
        <f t="shared" si="9"/>
        <v>REC</v>
      </c>
      <c r="B317" s="4">
        <v>44894</v>
      </c>
      <c r="C317" s="3" t="s">
        <v>257</v>
      </c>
      <c r="D317" s="3" t="s">
        <v>81</v>
      </c>
      <c r="E317" s="3" t="s">
        <v>405</v>
      </c>
      <c r="F317" s="5">
        <v>67376.5</v>
      </c>
      <c r="G317" s="4" t="s">
        <v>839</v>
      </c>
      <c r="H317" s="16">
        <f t="shared" si="10"/>
        <v>44939</v>
      </c>
    </row>
    <row r="318" spans="1:8" ht="63" x14ac:dyDescent="0.25">
      <c r="A318" s="5" t="str">
        <f t="shared" si="9"/>
        <v>FEM</v>
      </c>
      <c r="B318" s="4">
        <v>44886</v>
      </c>
      <c r="C318" s="3" t="s">
        <v>259</v>
      </c>
      <c r="D318" s="3" t="s">
        <v>82</v>
      </c>
      <c r="E318" s="3" t="s">
        <v>407</v>
      </c>
      <c r="F318" s="5">
        <v>8112.5</v>
      </c>
      <c r="G318" s="4" t="s">
        <v>839</v>
      </c>
      <c r="H318" s="16">
        <f t="shared" si="10"/>
        <v>44931</v>
      </c>
    </row>
    <row r="319" spans="1:8" ht="47.25" x14ac:dyDescent="0.25">
      <c r="A319" s="5" t="str">
        <f t="shared" si="9"/>
        <v>FEM</v>
      </c>
      <c r="B319" s="4">
        <v>44902</v>
      </c>
      <c r="C319" s="3" t="s">
        <v>258</v>
      </c>
      <c r="D319" s="3" t="s">
        <v>82</v>
      </c>
      <c r="E319" s="3" t="s">
        <v>406</v>
      </c>
      <c r="F319" s="5">
        <v>-5670.01</v>
      </c>
      <c r="G319" s="4" t="s">
        <v>839</v>
      </c>
      <c r="H319" s="16">
        <f t="shared" si="10"/>
        <v>44947</v>
      </c>
    </row>
    <row r="320" spans="1:8" ht="31.5" x14ac:dyDescent="0.25">
      <c r="A320" s="5" t="str">
        <f t="shared" ref="A320:A384" si="11">+MID(E320,1,3)</f>
        <v>FEM</v>
      </c>
      <c r="B320" s="4">
        <v>44886</v>
      </c>
      <c r="C320" s="3" t="s">
        <v>260</v>
      </c>
      <c r="D320" s="3" t="s">
        <v>83</v>
      </c>
      <c r="E320" s="3" t="s">
        <v>408</v>
      </c>
      <c r="F320" s="5">
        <v>9794</v>
      </c>
      <c r="G320" s="4" t="s">
        <v>839</v>
      </c>
      <c r="H320" s="16">
        <f t="shared" si="10"/>
        <v>44931</v>
      </c>
    </row>
    <row r="321" spans="1:8" ht="78.75" x14ac:dyDescent="0.25">
      <c r="A321" s="5" t="str">
        <f t="shared" si="11"/>
        <v>REC</v>
      </c>
      <c r="B321" s="4">
        <v>44914</v>
      </c>
      <c r="C321" s="3" t="s">
        <v>262</v>
      </c>
      <c r="D321" s="3" t="s">
        <v>83</v>
      </c>
      <c r="E321" s="3" t="s">
        <v>409</v>
      </c>
      <c r="F321" s="5">
        <v>89680</v>
      </c>
      <c r="G321" s="4" t="s">
        <v>839</v>
      </c>
      <c r="H321" s="16">
        <f t="shared" si="10"/>
        <v>44959</v>
      </c>
    </row>
    <row r="322" spans="1:8" ht="36.75" customHeight="1" x14ac:dyDescent="0.25">
      <c r="A322" s="5" t="str">
        <f t="shared" si="11"/>
        <v>LNM</v>
      </c>
      <c r="B322" s="4">
        <v>43074</v>
      </c>
      <c r="C322" s="3" t="s">
        <v>263</v>
      </c>
      <c r="D322" s="3" t="s">
        <v>84</v>
      </c>
      <c r="E322" s="3" t="s">
        <v>410</v>
      </c>
      <c r="F322" s="5">
        <v>196.8</v>
      </c>
      <c r="G322" s="4" t="s">
        <v>839</v>
      </c>
      <c r="H322" s="16">
        <f t="shared" si="10"/>
        <v>43119</v>
      </c>
    </row>
    <row r="323" spans="1:8" ht="47.25" x14ac:dyDescent="0.25">
      <c r="A323" s="5" t="str">
        <f t="shared" si="11"/>
        <v>UM-</v>
      </c>
      <c r="B323" s="4">
        <v>42735</v>
      </c>
      <c r="C323" s="3" t="s">
        <v>827</v>
      </c>
      <c r="D323" s="3" t="s">
        <v>85</v>
      </c>
      <c r="E323" s="3" t="s">
        <v>411</v>
      </c>
      <c r="F323" s="5">
        <v>14443.2</v>
      </c>
      <c r="G323" s="4" t="s">
        <v>839</v>
      </c>
      <c r="H323" s="16">
        <f t="shared" si="10"/>
        <v>42780</v>
      </c>
    </row>
    <row r="324" spans="1:8" ht="31.5" x14ac:dyDescent="0.25">
      <c r="A324" s="5" t="str">
        <f t="shared" si="11"/>
        <v>FEM</v>
      </c>
      <c r="B324" s="4">
        <v>43724</v>
      </c>
      <c r="C324" s="3" t="s">
        <v>220</v>
      </c>
      <c r="D324" s="3" t="s">
        <v>86</v>
      </c>
      <c r="E324" s="3" t="s">
        <v>412</v>
      </c>
      <c r="F324" s="5">
        <v>62776</v>
      </c>
      <c r="G324" s="4" t="s">
        <v>839</v>
      </c>
      <c r="H324" s="16">
        <f t="shared" si="10"/>
        <v>43769</v>
      </c>
    </row>
    <row r="325" spans="1:8" ht="78.75" x14ac:dyDescent="0.25">
      <c r="A325" s="5" t="str">
        <f t="shared" si="11"/>
        <v>FEM</v>
      </c>
      <c r="B325" s="4">
        <v>43745</v>
      </c>
      <c r="C325" s="3" t="s">
        <v>264</v>
      </c>
      <c r="D325" s="3" t="s">
        <v>86</v>
      </c>
      <c r="E325" s="3" t="s">
        <v>413</v>
      </c>
      <c r="F325" s="5">
        <v>7788</v>
      </c>
      <c r="G325" s="4" t="s">
        <v>839</v>
      </c>
      <c r="H325" s="16">
        <f t="shared" si="10"/>
        <v>43790</v>
      </c>
    </row>
    <row r="326" spans="1:8" ht="47.25" x14ac:dyDescent="0.25">
      <c r="A326" s="5" t="str">
        <f t="shared" si="11"/>
        <v>UM-</v>
      </c>
      <c r="B326" s="4">
        <v>44894</v>
      </c>
      <c r="C326" s="3" t="s">
        <v>265</v>
      </c>
      <c r="D326" s="3" t="s">
        <v>87</v>
      </c>
      <c r="E326" s="3" t="s">
        <v>414</v>
      </c>
      <c r="F326" s="5">
        <v>5310</v>
      </c>
      <c r="G326" s="4" t="s">
        <v>839</v>
      </c>
      <c r="H326" s="16">
        <f t="shared" si="10"/>
        <v>44939</v>
      </c>
    </row>
    <row r="327" spans="1:8" ht="31.5" x14ac:dyDescent="0.25">
      <c r="A327" s="5" t="str">
        <f t="shared" si="11"/>
        <v>UM-</v>
      </c>
      <c r="B327" s="4">
        <v>44894</v>
      </c>
      <c r="C327" s="3" t="s">
        <v>266</v>
      </c>
      <c r="D327" s="3" t="s">
        <v>87</v>
      </c>
      <c r="E327" s="3" t="s">
        <v>415</v>
      </c>
      <c r="F327" s="5">
        <v>32697.8</v>
      </c>
      <c r="G327" s="4" t="s">
        <v>839</v>
      </c>
      <c r="H327" s="16">
        <f t="shared" si="10"/>
        <v>44939</v>
      </c>
    </row>
    <row r="328" spans="1:8" ht="63" x14ac:dyDescent="0.25">
      <c r="A328" s="5" t="str">
        <f t="shared" si="11"/>
        <v>UM-</v>
      </c>
      <c r="B328" s="4">
        <v>44894</v>
      </c>
      <c r="C328" s="3" t="s">
        <v>267</v>
      </c>
      <c r="D328" s="3" t="s">
        <v>87</v>
      </c>
      <c r="E328" s="3" t="s">
        <v>1272</v>
      </c>
      <c r="F328" s="5">
        <v>3692.22</v>
      </c>
      <c r="G328" s="4" t="s">
        <v>839</v>
      </c>
      <c r="H328" s="16">
        <f t="shared" si="10"/>
        <v>44939</v>
      </c>
    </row>
    <row r="329" spans="1:8" ht="78.75" x14ac:dyDescent="0.25">
      <c r="A329" s="5" t="str">
        <f t="shared" si="11"/>
        <v>UM-</v>
      </c>
      <c r="B329" s="4">
        <v>44896</v>
      </c>
      <c r="C329" s="3" t="s">
        <v>268</v>
      </c>
      <c r="D329" s="3" t="s">
        <v>87</v>
      </c>
      <c r="E329" s="3" t="s">
        <v>416</v>
      </c>
      <c r="F329" s="5">
        <v>21240</v>
      </c>
      <c r="G329" s="4" t="s">
        <v>839</v>
      </c>
      <c r="H329" s="16">
        <f t="shared" si="10"/>
        <v>44941</v>
      </c>
    </row>
    <row r="330" spans="1:8" ht="63" x14ac:dyDescent="0.25">
      <c r="A330" s="5" t="str">
        <f t="shared" si="11"/>
        <v>UM-</v>
      </c>
      <c r="B330" s="4">
        <v>42735</v>
      </c>
      <c r="C330" s="3" t="s">
        <v>828</v>
      </c>
      <c r="D330" s="3" t="s">
        <v>88</v>
      </c>
      <c r="E330" s="3" t="s">
        <v>417</v>
      </c>
      <c r="F330" s="5">
        <v>14630.5</v>
      </c>
      <c r="G330" s="4" t="s">
        <v>839</v>
      </c>
      <c r="H330" s="16">
        <f t="shared" si="10"/>
        <v>42780</v>
      </c>
    </row>
    <row r="331" spans="1:8" ht="63" x14ac:dyDescent="0.25">
      <c r="A331" s="5" t="str">
        <f t="shared" si="11"/>
        <v>EPH</v>
      </c>
      <c r="B331" s="4">
        <v>44910</v>
      </c>
      <c r="C331" s="3" t="s">
        <v>269</v>
      </c>
      <c r="D331" s="3" t="s">
        <v>1357</v>
      </c>
      <c r="E331" s="3" t="s">
        <v>418</v>
      </c>
      <c r="F331" s="5">
        <v>380000</v>
      </c>
      <c r="G331" s="4" t="s">
        <v>839</v>
      </c>
      <c r="H331" s="16">
        <f t="shared" si="10"/>
        <v>44955</v>
      </c>
    </row>
    <row r="332" spans="1:8" ht="31.5" x14ac:dyDescent="0.25">
      <c r="A332" s="5" t="str">
        <f t="shared" si="11"/>
        <v>REC</v>
      </c>
      <c r="B332" s="4">
        <v>43090</v>
      </c>
      <c r="C332" s="3" t="s">
        <v>270</v>
      </c>
      <c r="D332" s="3" t="s">
        <v>89</v>
      </c>
      <c r="E332" s="3" t="s">
        <v>419</v>
      </c>
      <c r="F332" s="5">
        <v>51224</v>
      </c>
      <c r="G332" s="4" t="s">
        <v>839</v>
      </c>
      <c r="H332" s="16">
        <f t="shared" si="10"/>
        <v>43135</v>
      </c>
    </row>
    <row r="333" spans="1:8" ht="31.5" x14ac:dyDescent="0.25">
      <c r="A333" s="5" t="str">
        <f t="shared" si="11"/>
        <v>REC</v>
      </c>
      <c r="B333" s="4">
        <v>43090</v>
      </c>
      <c r="C333" s="3" t="s">
        <v>271</v>
      </c>
      <c r="D333" s="3" t="s">
        <v>89</v>
      </c>
      <c r="E333" s="3" t="s">
        <v>419</v>
      </c>
      <c r="F333" s="5">
        <v>27950</v>
      </c>
      <c r="G333" s="4" t="s">
        <v>839</v>
      </c>
      <c r="H333" s="16">
        <f t="shared" si="10"/>
        <v>43135</v>
      </c>
    </row>
    <row r="334" spans="1:8" ht="31.5" x14ac:dyDescent="0.25">
      <c r="A334" s="5" t="str">
        <f t="shared" si="11"/>
        <v>REC</v>
      </c>
      <c r="B334" s="4">
        <v>43090</v>
      </c>
      <c r="C334" s="3" t="s">
        <v>272</v>
      </c>
      <c r="D334" s="3" t="s">
        <v>89</v>
      </c>
      <c r="E334" s="3" t="s">
        <v>419</v>
      </c>
      <c r="F334" s="5">
        <v>24570</v>
      </c>
      <c r="G334" s="4" t="s">
        <v>839</v>
      </c>
      <c r="H334" s="16">
        <f t="shared" si="10"/>
        <v>43135</v>
      </c>
    </row>
    <row r="335" spans="1:8" ht="31.5" x14ac:dyDescent="0.25">
      <c r="A335" s="5" t="str">
        <f t="shared" si="11"/>
        <v>REC</v>
      </c>
      <c r="B335" s="4">
        <v>43090</v>
      </c>
      <c r="C335" s="3" t="s">
        <v>273</v>
      </c>
      <c r="D335" s="3" t="s">
        <v>89</v>
      </c>
      <c r="E335" s="3" t="s">
        <v>419</v>
      </c>
      <c r="F335" s="5">
        <v>16250</v>
      </c>
      <c r="G335" s="4" t="s">
        <v>839</v>
      </c>
      <c r="H335" s="16">
        <f t="shared" si="10"/>
        <v>43135</v>
      </c>
    </row>
    <row r="336" spans="1:8" ht="31.5" x14ac:dyDescent="0.25">
      <c r="A336" s="5" t="str">
        <f t="shared" si="11"/>
        <v>REC</v>
      </c>
      <c r="B336" s="4">
        <v>43090</v>
      </c>
      <c r="C336" s="3" t="s">
        <v>274</v>
      </c>
      <c r="D336" s="3" t="s">
        <v>89</v>
      </c>
      <c r="E336" s="3" t="s">
        <v>419</v>
      </c>
      <c r="F336" s="5">
        <v>42250</v>
      </c>
      <c r="G336" s="4" t="s">
        <v>839</v>
      </c>
      <c r="H336" s="16">
        <f t="shared" si="10"/>
        <v>43135</v>
      </c>
    </row>
    <row r="337" spans="1:8" ht="63" x14ac:dyDescent="0.25">
      <c r="A337" s="5" t="str">
        <f t="shared" si="11"/>
        <v>UM-</v>
      </c>
      <c r="B337" s="4">
        <v>44866</v>
      </c>
      <c r="C337" s="3" t="s">
        <v>275</v>
      </c>
      <c r="D337" s="3" t="s">
        <v>90</v>
      </c>
      <c r="E337" s="3" t="s">
        <v>420</v>
      </c>
      <c r="F337" s="5">
        <v>58967.5</v>
      </c>
      <c r="G337" s="4" t="s">
        <v>839</v>
      </c>
      <c r="H337" s="16">
        <f t="shared" si="10"/>
        <v>44911</v>
      </c>
    </row>
    <row r="338" spans="1:8" ht="47.25" customHeight="1" x14ac:dyDescent="0.25">
      <c r="A338" s="5" t="s">
        <v>1371</v>
      </c>
      <c r="B338" s="4">
        <v>44614</v>
      </c>
      <c r="C338" s="3" t="s">
        <v>1369</v>
      </c>
      <c r="D338" s="3" t="s">
        <v>90</v>
      </c>
      <c r="E338" s="3" t="s">
        <v>1370</v>
      </c>
      <c r="F338" s="5">
        <v>-42775</v>
      </c>
      <c r="G338" s="4" t="s">
        <v>839</v>
      </c>
      <c r="H338" s="16">
        <f t="shared" si="10"/>
        <v>44659</v>
      </c>
    </row>
    <row r="339" spans="1:8" ht="63" x14ac:dyDescent="0.25">
      <c r="A339" s="5" t="str">
        <f t="shared" si="11"/>
        <v>UM-</v>
      </c>
      <c r="B339" s="4">
        <v>44866</v>
      </c>
      <c r="C339" s="3" t="s">
        <v>276</v>
      </c>
      <c r="D339" s="3" t="s">
        <v>90</v>
      </c>
      <c r="E339" s="3" t="s">
        <v>421</v>
      </c>
      <c r="F339" s="5">
        <v>62399.4</v>
      </c>
      <c r="G339" s="4" t="s">
        <v>839</v>
      </c>
      <c r="H339" s="16">
        <f t="shared" si="10"/>
        <v>44911</v>
      </c>
    </row>
    <row r="340" spans="1:8" ht="63" x14ac:dyDescent="0.25">
      <c r="A340" s="5" t="str">
        <f t="shared" si="11"/>
        <v>UM-</v>
      </c>
      <c r="B340" s="4">
        <v>44866</v>
      </c>
      <c r="C340" s="3" t="s">
        <v>277</v>
      </c>
      <c r="D340" s="3" t="s">
        <v>90</v>
      </c>
      <c r="E340" s="3" t="s">
        <v>422</v>
      </c>
      <c r="F340" s="5">
        <v>41522.400000000001</v>
      </c>
      <c r="G340" s="4" t="s">
        <v>839</v>
      </c>
      <c r="H340" s="16">
        <f t="shared" si="10"/>
        <v>44911</v>
      </c>
    </row>
    <row r="341" spans="1:8" ht="63" x14ac:dyDescent="0.25">
      <c r="A341" s="5" t="str">
        <f t="shared" si="11"/>
        <v>UM-</v>
      </c>
      <c r="B341" s="4">
        <v>44866</v>
      </c>
      <c r="C341" s="3" t="s">
        <v>278</v>
      </c>
      <c r="D341" s="3" t="s">
        <v>90</v>
      </c>
      <c r="E341" s="3" t="s">
        <v>423</v>
      </c>
      <c r="F341" s="5">
        <v>45130.58</v>
      </c>
      <c r="G341" s="4" t="s">
        <v>839</v>
      </c>
      <c r="H341" s="16">
        <f t="shared" si="10"/>
        <v>44911</v>
      </c>
    </row>
    <row r="342" spans="1:8" ht="63" x14ac:dyDescent="0.25">
      <c r="A342" s="5" t="str">
        <f t="shared" si="11"/>
        <v>LNM</v>
      </c>
      <c r="B342" s="4">
        <v>44873</v>
      </c>
      <c r="C342" s="3" t="s">
        <v>279</v>
      </c>
      <c r="D342" s="3" t="s">
        <v>90</v>
      </c>
      <c r="E342" s="3" t="s">
        <v>424</v>
      </c>
      <c r="F342" s="5">
        <v>53872</v>
      </c>
      <c r="G342" s="4" t="s">
        <v>839</v>
      </c>
      <c r="H342" s="16">
        <f t="shared" si="10"/>
        <v>44918</v>
      </c>
    </row>
    <row r="343" spans="1:8" ht="78.75" x14ac:dyDescent="0.25">
      <c r="A343" s="5" t="str">
        <f t="shared" si="11"/>
        <v>LNM</v>
      </c>
      <c r="B343" s="4">
        <v>44873</v>
      </c>
      <c r="C343" s="3" t="s">
        <v>280</v>
      </c>
      <c r="D343" s="3" t="s">
        <v>90</v>
      </c>
      <c r="E343" s="3" t="s">
        <v>1273</v>
      </c>
      <c r="F343" s="5">
        <v>92108.33</v>
      </c>
      <c r="G343" s="4" t="s">
        <v>839</v>
      </c>
      <c r="H343" s="16">
        <f t="shared" si="10"/>
        <v>44918</v>
      </c>
    </row>
    <row r="344" spans="1:8" ht="63" x14ac:dyDescent="0.25">
      <c r="A344" s="5" t="str">
        <f t="shared" si="11"/>
        <v>FEM</v>
      </c>
      <c r="B344" s="4">
        <v>44875</v>
      </c>
      <c r="C344" s="3" t="s">
        <v>281</v>
      </c>
      <c r="D344" s="3" t="s">
        <v>90</v>
      </c>
      <c r="E344" s="3" t="s">
        <v>425</v>
      </c>
      <c r="F344" s="5">
        <v>74302.97</v>
      </c>
      <c r="G344" s="4" t="s">
        <v>839</v>
      </c>
      <c r="H344" s="16">
        <f t="shared" si="10"/>
        <v>44920</v>
      </c>
    </row>
    <row r="345" spans="1:8" ht="63" x14ac:dyDescent="0.25">
      <c r="A345" s="5" t="str">
        <f t="shared" si="11"/>
        <v>FEM</v>
      </c>
      <c r="B345" s="4">
        <v>44875</v>
      </c>
      <c r="C345" s="3" t="s">
        <v>507</v>
      </c>
      <c r="D345" s="3" t="s">
        <v>90</v>
      </c>
      <c r="E345" s="3" t="s">
        <v>659</v>
      </c>
      <c r="F345" s="5">
        <v>151320</v>
      </c>
      <c r="G345" s="4" t="s">
        <v>839</v>
      </c>
      <c r="H345" s="16">
        <f t="shared" ref="H345:H408" si="12">+B345+45</f>
        <v>44920</v>
      </c>
    </row>
    <row r="346" spans="1:8" ht="63" x14ac:dyDescent="0.25">
      <c r="A346" s="5" t="str">
        <f t="shared" si="11"/>
        <v>FEM</v>
      </c>
      <c r="B346" s="4">
        <v>44875</v>
      </c>
      <c r="C346" s="3" t="s">
        <v>508</v>
      </c>
      <c r="D346" s="3" t="s">
        <v>90</v>
      </c>
      <c r="E346" s="3" t="s">
        <v>660</v>
      </c>
      <c r="F346" s="5">
        <v>5493.75</v>
      </c>
      <c r="G346" s="4" t="s">
        <v>839</v>
      </c>
      <c r="H346" s="16">
        <f t="shared" si="12"/>
        <v>44920</v>
      </c>
    </row>
    <row r="347" spans="1:8" ht="63" x14ac:dyDescent="0.25">
      <c r="A347" s="5" t="str">
        <f t="shared" si="11"/>
        <v>EMH</v>
      </c>
      <c r="B347" s="4">
        <v>44875</v>
      </c>
      <c r="C347" s="3" t="s">
        <v>509</v>
      </c>
      <c r="D347" s="3" t="s">
        <v>90</v>
      </c>
      <c r="E347" s="3" t="s">
        <v>661</v>
      </c>
      <c r="F347" s="5">
        <v>20236.400000000001</v>
      </c>
      <c r="G347" s="4" t="s">
        <v>839</v>
      </c>
      <c r="H347" s="16">
        <f t="shared" si="12"/>
        <v>44920</v>
      </c>
    </row>
    <row r="348" spans="1:8" ht="63" x14ac:dyDescent="0.25">
      <c r="A348" s="5" t="str">
        <f t="shared" si="11"/>
        <v>EMH</v>
      </c>
      <c r="B348" s="4">
        <v>44875</v>
      </c>
      <c r="C348" s="3" t="s">
        <v>510</v>
      </c>
      <c r="D348" s="3" t="s">
        <v>90</v>
      </c>
      <c r="E348" s="3" t="s">
        <v>662</v>
      </c>
      <c r="F348" s="5">
        <v>30978.93</v>
      </c>
      <c r="G348" s="4" t="s">
        <v>839</v>
      </c>
      <c r="H348" s="16">
        <f t="shared" si="12"/>
        <v>44920</v>
      </c>
    </row>
    <row r="349" spans="1:8" ht="63" x14ac:dyDescent="0.25">
      <c r="A349" s="5" t="str">
        <f t="shared" si="11"/>
        <v>JVM</v>
      </c>
      <c r="B349" s="4">
        <v>44896</v>
      </c>
      <c r="C349" s="3" t="s">
        <v>511</v>
      </c>
      <c r="D349" s="3" t="s">
        <v>90</v>
      </c>
      <c r="E349" s="3" t="s">
        <v>663</v>
      </c>
      <c r="F349" s="5">
        <v>54062.05</v>
      </c>
      <c r="G349" s="4" t="s">
        <v>839</v>
      </c>
      <c r="H349" s="16">
        <f t="shared" si="12"/>
        <v>44941</v>
      </c>
    </row>
    <row r="350" spans="1:8" ht="47.25" x14ac:dyDescent="0.25">
      <c r="A350" s="5" t="str">
        <f t="shared" si="11"/>
        <v>JVM</v>
      </c>
      <c r="B350" s="4">
        <v>44896</v>
      </c>
      <c r="C350" s="3" t="s">
        <v>512</v>
      </c>
      <c r="D350" s="3" t="s">
        <v>90</v>
      </c>
      <c r="E350" s="3" t="s">
        <v>664</v>
      </c>
      <c r="F350" s="5">
        <v>116752</v>
      </c>
      <c r="G350" s="4" t="s">
        <v>839</v>
      </c>
      <c r="H350" s="16">
        <f t="shared" si="12"/>
        <v>44941</v>
      </c>
    </row>
    <row r="351" spans="1:8" ht="47.25" x14ac:dyDescent="0.25">
      <c r="A351" s="5" t="str">
        <f t="shared" si="11"/>
        <v>JVM</v>
      </c>
      <c r="B351" s="4">
        <v>44896</v>
      </c>
      <c r="C351" s="3" t="s">
        <v>513</v>
      </c>
      <c r="D351" s="3" t="s">
        <v>90</v>
      </c>
      <c r="E351" s="3" t="s">
        <v>665</v>
      </c>
      <c r="F351" s="5">
        <v>166300</v>
      </c>
      <c r="G351" s="4" t="s">
        <v>839</v>
      </c>
      <c r="H351" s="16">
        <f t="shared" si="12"/>
        <v>44941</v>
      </c>
    </row>
    <row r="352" spans="1:8" ht="47.25" x14ac:dyDescent="0.25">
      <c r="A352" s="5" t="str">
        <f t="shared" si="11"/>
        <v>JVM</v>
      </c>
      <c r="B352" s="4">
        <v>44896</v>
      </c>
      <c r="C352" s="3" t="s">
        <v>514</v>
      </c>
      <c r="D352" s="3" t="s">
        <v>90</v>
      </c>
      <c r="E352" s="3" t="s">
        <v>666</v>
      </c>
      <c r="F352" s="5">
        <v>90294.720000000001</v>
      </c>
      <c r="G352" s="4" t="s">
        <v>839</v>
      </c>
      <c r="H352" s="16">
        <f t="shared" si="12"/>
        <v>44941</v>
      </c>
    </row>
    <row r="353" spans="1:8" ht="63" x14ac:dyDescent="0.25">
      <c r="A353" s="5" t="str">
        <f t="shared" si="11"/>
        <v>JVM</v>
      </c>
      <c r="B353" s="4">
        <v>44900</v>
      </c>
      <c r="C353" s="3" t="s">
        <v>515</v>
      </c>
      <c r="D353" s="3" t="s">
        <v>90</v>
      </c>
      <c r="E353" s="3" t="s">
        <v>667</v>
      </c>
      <c r="F353" s="5">
        <v>171768.95999999999</v>
      </c>
      <c r="G353" s="4" t="s">
        <v>839</v>
      </c>
      <c r="H353" s="16">
        <f t="shared" si="12"/>
        <v>44945</v>
      </c>
    </row>
    <row r="354" spans="1:8" ht="47.25" x14ac:dyDescent="0.25">
      <c r="A354" s="5" t="str">
        <f t="shared" si="11"/>
        <v>UM-</v>
      </c>
      <c r="B354" s="4">
        <v>44903</v>
      </c>
      <c r="C354" s="3" t="s">
        <v>516</v>
      </c>
      <c r="D354" s="3" t="s">
        <v>90</v>
      </c>
      <c r="E354" s="3" t="s">
        <v>668</v>
      </c>
      <c r="F354" s="5">
        <v>20837.080000000002</v>
      </c>
      <c r="G354" s="4" t="s">
        <v>839</v>
      </c>
      <c r="H354" s="16">
        <f t="shared" si="12"/>
        <v>44948</v>
      </c>
    </row>
    <row r="355" spans="1:8" ht="47.25" x14ac:dyDescent="0.25">
      <c r="A355" s="5" t="str">
        <f t="shared" si="11"/>
        <v>UM-</v>
      </c>
      <c r="B355" s="4">
        <v>44903</v>
      </c>
      <c r="C355" s="3" t="s">
        <v>517</v>
      </c>
      <c r="D355" s="3" t="s">
        <v>90</v>
      </c>
      <c r="E355" s="3" t="s">
        <v>669</v>
      </c>
      <c r="F355" s="5">
        <v>85052.95</v>
      </c>
      <c r="G355" s="4" t="s">
        <v>839</v>
      </c>
      <c r="H355" s="16">
        <f t="shared" si="12"/>
        <v>44948</v>
      </c>
    </row>
    <row r="356" spans="1:8" ht="47.25" x14ac:dyDescent="0.25">
      <c r="A356" s="5" t="str">
        <f t="shared" si="11"/>
        <v>UM-</v>
      </c>
      <c r="B356" s="4">
        <v>44903</v>
      </c>
      <c r="C356" s="3" t="s">
        <v>518</v>
      </c>
      <c r="D356" s="3" t="s">
        <v>90</v>
      </c>
      <c r="E356" s="3" t="s">
        <v>670</v>
      </c>
      <c r="F356" s="5">
        <v>110269.94</v>
      </c>
      <c r="G356" s="4" t="s">
        <v>839</v>
      </c>
      <c r="H356" s="16">
        <f t="shared" si="12"/>
        <v>44948</v>
      </c>
    </row>
    <row r="357" spans="1:8" ht="47.25" x14ac:dyDescent="0.25">
      <c r="A357" s="5" t="str">
        <f t="shared" si="11"/>
        <v>UM-</v>
      </c>
      <c r="B357" s="4">
        <v>44903</v>
      </c>
      <c r="C357" s="3" t="s">
        <v>115</v>
      </c>
      <c r="D357" s="3" t="s">
        <v>90</v>
      </c>
      <c r="E357" s="3" t="s">
        <v>671</v>
      </c>
      <c r="F357" s="5">
        <v>92350</v>
      </c>
      <c r="G357" s="4" t="s">
        <v>839</v>
      </c>
      <c r="H357" s="16">
        <f t="shared" si="12"/>
        <v>44948</v>
      </c>
    </row>
    <row r="358" spans="1:8" ht="47.25" x14ac:dyDescent="0.25">
      <c r="A358" s="5" t="str">
        <f t="shared" si="11"/>
        <v>UM-</v>
      </c>
      <c r="B358" s="4">
        <v>44903</v>
      </c>
      <c r="C358" s="3" t="s">
        <v>519</v>
      </c>
      <c r="D358" s="3" t="s">
        <v>90</v>
      </c>
      <c r="E358" s="3" t="s">
        <v>672</v>
      </c>
      <c r="F358" s="5">
        <v>115225.5</v>
      </c>
      <c r="G358" s="4" t="s">
        <v>839</v>
      </c>
      <c r="H358" s="16">
        <f t="shared" si="12"/>
        <v>44948</v>
      </c>
    </row>
    <row r="359" spans="1:8" ht="47.25" x14ac:dyDescent="0.25">
      <c r="A359" s="5" t="str">
        <f t="shared" si="11"/>
        <v>UM-</v>
      </c>
      <c r="B359" s="4">
        <v>44903</v>
      </c>
      <c r="C359" s="3" t="s">
        <v>520</v>
      </c>
      <c r="D359" s="3" t="s">
        <v>90</v>
      </c>
      <c r="E359" s="3" t="s">
        <v>673</v>
      </c>
      <c r="F359" s="5">
        <v>677271.73</v>
      </c>
      <c r="G359" s="4" t="s">
        <v>839</v>
      </c>
      <c r="H359" s="16">
        <f t="shared" si="12"/>
        <v>44948</v>
      </c>
    </row>
    <row r="360" spans="1:8" ht="63" x14ac:dyDescent="0.25">
      <c r="A360" s="5" t="str">
        <f t="shared" si="11"/>
        <v>FEM</v>
      </c>
      <c r="B360" s="4">
        <v>44904</v>
      </c>
      <c r="C360" s="3" t="s">
        <v>521</v>
      </c>
      <c r="D360" s="3" t="s">
        <v>90</v>
      </c>
      <c r="E360" s="3" t="s">
        <v>674</v>
      </c>
      <c r="F360" s="5">
        <v>133635</v>
      </c>
      <c r="G360" s="4" t="s">
        <v>839</v>
      </c>
      <c r="H360" s="16">
        <f t="shared" si="12"/>
        <v>44949</v>
      </c>
    </row>
    <row r="361" spans="1:8" ht="78.75" x14ac:dyDescent="0.25">
      <c r="A361" s="5" t="str">
        <f t="shared" si="11"/>
        <v>REC</v>
      </c>
      <c r="B361" s="4">
        <v>44904</v>
      </c>
      <c r="C361" s="3" t="s">
        <v>522</v>
      </c>
      <c r="D361" s="3" t="s">
        <v>90</v>
      </c>
      <c r="E361" s="3" t="s">
        <v>675</v>
      </c>
      <c r="F361" s="5">
        <v>328294.65999999997</v>
      </c>
      <c r="G361" s="4" t="s">
        <v>839</v>
      </c>
      <c r="H361" s="16">
        <f t="shared" si="12"/>
        <v>44949</v>
      </c>
    </row>
    <row r="362" spans="1:8" ht="31.5" x14ac:dyDescent="0.25">
      <c r="A362" s="5" t="str">
        <f t="shared" si="11"/>
        <v>EMH</v>
      </c>
      <c r="B362" s="4">
        <v>44904</v>
      </c>
      <c r="C362" s="3" t="s">
        <v>523</v>
      </c>
      <c r="D362" s="3" t="s">
        <v>90</v>
      </c>
      <c r="E362" s="3" t="s">
        <v>285</v>
      </c>
      <c r="F362" s="5">
        <v>18653.75</v>
      </c>
      <c r="G362" s="4" t="s">
        <v>839</v>
      </c>
      <c r="H362" s="16">
        <f t="shared" si="12"/>
        <v>44949</v>
      </c>
    </row>
    <row r="363" spans="1:8" ht="31.5" x14ac:dyDescent="0.25">
      <c r="A363" s="5" t="str">
        <f t="shared" si="11"/>
        <v>EMH</v>
      </c>
      <c r="B363" s="4">
        <v>44904</v>
      </c>
      <c r="C363" s="3" t="s">
        <v>524</v>
      </c>
      <c r="D363" s="3" t="s">
        <v>90</v>
      </c>
      <c r="E363" s="3" t="s">
        <v>676</v>
      </c>
      <c r="F363" s="5">
        <v>94647.5</v>
      </c>
      <c r="G363" s="4" t="s">
        <v>839</v>
      </c>
      <c r="H363" s="16">
        <f t="shared" si="12"/>
        <v>44949</v>
      </c>
    </row>
    <row r="364" spans="1:8" ht="31.5" x14ac:dyDescent="0.25">
      <c r="A364" s="5" t="str">
        <f t="shared" si="11"/>
        <v>EMH</v>
      </c>
      <c r="B364" s="4">
        <v>44904</v>
      </c>
      <c r="C364" s="3" t="s">
        <v>525</v>
      </c>
      <c r="D364" s="3" t="s">
        <v>90</v>
      </c>
      <c r="E364" s="3" t="s">
        <v>285</v>
      </c>
      <c r="F364" s="5">
        <v>4125</v>
      </c>
      <c r="G364" s="4" t="s">
        <v>839</v>
      </c>
      <c r="H364" s="16">
        <f t="shared" si="12"/>
        <v>44949</v>
      </c>
    </row>
    <row r="365" spans="1:8" ht="47.25" x14ac:dyDescent="0.25">
      <c r="A365" s="5" t="str">
        <f t="shared" si="11"/>
        <v>FEM</v>
      </c>
      <c r="B365" s="4">
        <v>44904</v>
      </c>
      <c r="C365" s="3" t="s">
        <v>526</v>
      </c>
      <c r="D365" s="3" t="s">
        <v>90</v>
      </c>
      <c r="E365" s="3" t="s">
        <v>677</v>
      </c>
      <c r="F365" s="5">
        <v>6437.5</v>
      </c>
      <c r="G365" s="4" t="s">
        <v>839</v>
      </c>
      <c r="H365" s="16">
        <f t="shared" si="12"/>
        <v>44949</v>
      </c>
    </row>
    <row r="366" spans="1:8" ht="47.25" x14ac:dyDescent="0.25">
      <c r="A366" s="5" t="str">
        <f t="shared" si="11"/>
        <v>FEM</v>
      </c>
      <c r="B366" s="4">
        <v>44904</v>
      </c>
      <c r="C366" s="3" t="s">
        <v>527</v>
      </c>
      <c r="D366" s="3" t="s">
        <v>90</v>
      </c>
      <c r="E366" s="3" t="s">
        <v>678</v>
      </c>
      <c r="F366" s="5">
        <v>1912.5</v>
      </c>
      <c r="G366" s="4" t="s">
        <v>839</v>
      </c>
      <c r="H366" s="16">
        <f t="shared" si="12"/>
        <v>44949</v>
      </c>
    </row>
    <row r="367" spans="1:8" ht="47.25" x14ac:dyDescent="0.25">
      <c r="A367" s="5" t="str">
        <f t="shared" si="11"/>
        <v>FEM</v>
      </c>
      <c r="B367" s="4">
        <v>44904</v>
      </c>
      <c r="C367" s="3" t="s">
        <v>528</v>
      </c>
      <c r="D367" s="3" t="s">
        <v>90</v>
      </c>
      <c r="E367" s="3" t="s">
        <v>679</v>
      </c>
      <c r="F367" s="5">
        <v>21875</v>
      </c>
      <c r="G367" s="4" t="s">
        <v>839</v>
      </c>
      <c r="H367" s="16">
        <f t="shared" si="12"/>
        <v>44949</v>
      </c>
    </row>
    <row r="368" spans="1:8" ht="31.5" x14ac:dyDescent="0.25">
      <c r="A368" s="5" t="str">
        <f t="shared" si="11"/>
        <v>FEM</v>
      </c>
      <c r="B368" s="4">
        <v>44904</v>
      </c>
      <c r="C368" s="3" t="s">
        <v>529</v>
      </c>
      <c r="D368" s="3" t="s">
        <v>90</v>
      </c>
      <c r="E368" s="3" t="s">
        <v>680</v>
      </c>
      <c r="F368" s="5">
        <v>30559</v>
      </c>
      <c r="G368" s="4" t="s">
        <v>839</v>
      </c>
      <c r="H368" s="16">
        <f t="shared" si="12"/>
        <v>44949</v>
      </c>
    </row>
    <row r="369" spans="1:8" ht="47.25" x14ac:dyDescent="0.25">
      <c r="A369" s="5" t="str">
        <f t="shared" si="11"/>
        <v>FEM</v>
      </c>
      <c r="B369" s="4">
        <v>44904</v>
      </c>
      <c r="C369" s="3" t="s">
        <v>530</v>
      </c>
      <c r="D369" s="3" t="s">
        <v>90</v>
      </c>
      <c r="E369" s="3" t="s">
        <v>681</v>
      </c>
      <c r="F369" s="5">
        <v>12600</v>
      </c>
      <c r="G369" s="4" t="s">
        <v>839</v>
      </c>
      <c r="H369" s="16">
        <f t="shared" si="12"/>
        <v>44949</v>
      </c>
    </row>
    <row r="370" spans="1:8" ht="31.5" x14ac:dyDescent="0.25">
      <c r="A370" s="5" t="str">
        <f t="shared" si="11"/>
        <v>FEM</v>
      </c>
      <c r="B370" s="4">
        <v>44904</v>
      </c>
      <c r="C370" s="3" t="s">
        <v>531</v>
      </c>
      <c r="D370" s="3" t="s">
        <v>90</v>
      </c>
      <c r="E370" s="3" t="s">
        <v>682</v>
      </c>
      <c r="F370" s="5">
        <v>11931.25</v>
      </c>
      <c r="G370" s="4" t="s">
        <v>839</v>
      </c>
      <c r="H370" s="16">
        <f t="shared" si="12"/>
        <v>44949</v>
      </c>
    </row>
    <row r="371" spans="1:8" ht="31.5" x14ac:dyDescent="0.25">
      <c r="A371" s="5" t="str">
        <f t="shared" si="11"/>
        <v>FEM</v>
      </c>
      <c r="B371" s="4">
        <v>44904</v>
      </c>
      <c r="C371" s="3" t="s">
        <v>532</v>
      </c>
      <c r="D371" s="3" t="s">
        <v>90</v>
      </c>
      <c r="E371" s="3" t="s">
        <v>683</v>
      </c>
      <c r="F371" s="5">
        <v>2887.5</v>
      </c>
      <c r="G371" s="4" t="s">
        <v>839</v>
      </c>
      <c r="H371" s="16">
        <f t="shared" si="12"/>
        <v>44949</v>
      </c>
    </row>
    <row r="372" spans="1:8" ht="31.5" x14ac:dyDescent="0.25">
      <c r="A372" s="5" t="str">
        <f t="shared" si="11"/>
        <v>FEM</v>
      </c>
      <c r="B372" s="4">
        <v>44904</v>
      </c>
      <c r="C372" s="3" t="s">
        <v>533</v>
      </c>
      <c r="D372" s="3" t="s">
        <v>90</v>
      </c>
      <c r="E372" s="3" t="s">
        <v>684</v>
      </c>
      <c r="F372" s="5">
        <v>21883.200000000001</v>
      </c>
      <c r="G372" s="4" t="s">
        <v>839</v>
      </c>
      <c r="H372" s="16">
        <f t="shared" si="12"/>
        <v>44949</v>
      </c>
    </row>
    <row r="373" spans="1:8" ht="31.5" x14ac:dyDescent="0.25">
      <c r="A373" s="5" t="str">
        <f t="shared" si="11"/>
        <v>FEM</v>
      </c>
      <c r="B373" s="4">
        <v>44904</v>
      </c>
      <c r="C373" s="3" t="s">
        <v>534</v>
      </c>
      <c r="D373" s="3" t="s">
        <v>90</v>
      </c>
      <c r="E373" s="3" t="s">
        <v>685</v>
      </c>
      <c r="F373" s="5">
        <v>87865.2</v>
      </c>
      <c r="G373" s="4" t="s">
        <v>839</v>
      </c>
      <c r="H373" s="16">
        <f t="shared" si="12"/>
        <v>44949</v>
      </c>
    </row>
    <row r="374" spans="1:8" ht="47.25" x14ac:dyDescent="0.25">
      <c r="A374" s="5" t="str">
        <f t="shared" si="11"/>
        <v>LNN</v>
      </c>
      <c r="B374" s="4">
        <v>44904</v>
      </c>
      <c r="C374" s="3" t="s">
        <v>535</v>
      </c>
      <c r="D374" s="3" t="s">
        <v>90</v>
      </c>
      <c r="E374" s="3" t="s">
        <v>686</v>
      </c>
      <c r="F374" s="5">
        <v>122618.46</v>
      </c>
      <c r="G374" s="4" t="s">
        <v>839</v>
      </c>
      <c r="H374" s="16">
        <f t="shared" si="12"/>
        <v>44949</v>
      </c>
    </row>
    <row r="375" spans="1:8" ht="47.25" x14ac:dyDescent="0.25">
      <c r="A375" s="5" t="str">
        <f t="shared" si="11"/>
        <v>LNN</v>
      </c>
      <c r="B375" s="4">
        <v>44904</v>
      </c>
      <c r="C375" s="3" t="s">
        <v>536</v>
      </c>
      <c r="D375" s="3" t="s">
        <v>90</v>
      </c>
      <c r="E375" s="3" t="s">
        <v>687</v>
      </c>
      <c r="F375" s="5">
        <v>36400</v>
      </c>
      <c r="G375" s="4" t="s">
        <v>839</v>
      </c>
      <c r="H375" s="16">
        <f t="shared" si="12"/>
        <v>44949</v>
      </c>
    </row>
    <row r="376" spans="1:8" ht="47.25" x14ac:dyDescent="0.25">
      <c r="A376" s="5" t="str">
        <f t="shared" si="11"/>
        <v>LNN</v>
      </c>
      <c r="B376" s="4">
        <v>44904</v>
      </c>
      <c r="C376" s="3" t="s">
        <v>537</v>
      </c>
      <c r="D376" s="3" t="s">
        <v>90</v>
      </c>
      <c r="E376" s="3" t="s">
        <v>688</v>
      </c>
      <c r="F376" s="5">
        <v>19999.580000000002</v>
      </c>
      <c r="G376" s="4" t="s">
        <v>839</v>
      </c>
      <c r="H376" s="16">
        <f t="shared" si="12"/>
        <v>44949</v>
      </c>
    </row>
    <row r="377" spans="1:8" ht="47.25" x14ac:dyDescent="0.25">
      <c r="A377" s="5" t="str">
        <f t="shared" si="11"/>
        <v>FEM</v>
      </c>
      <c r="B377" s="4">
        <v>44904</v>
      </c>
      <c r="C377" s="3" t="s">
        <v>538</v>
      </c>
      <c r="D377" s="3" t="s">
        <v>90</v>
      </c>
      <c r="E377" s="3" t="s">
        <v>691</v>
      </c>
      <c r="F377" s="5">
        <v>3792</v>
      </c>
      <c r="G377" s="4" t="s">
        <v>839</v>
      </c>
      <c r="H377" s="16">
        <f t="shared" si="12"/>
        <v>44949</v>
      </c>
    </row>
    <row r="378" spans="1:8" ht="47.25" x14ac:dyDescent="0.25">
      <c r="A378" s="5" t="str">
        <f t="shared" si="11"/>
        <v>FEM</v>
      </c>
      <c r="B378" s="4">
        <v>44904</v>
      </c>
      <c r="C378" s="3" t="s">
        <v>539</v>
      </c>
      <c r="D378" s="3" t="s">
        <v>90</v>
      </c>
      <c r="E378" s="3" t="s">
        <v>847</v>
      </c>
      <c r="F378" s="5">
        <v>37317.74</v>
      </c>
      <c r="G378" s="4" t="s">
        <v>839</v>
      </c>
      <c r="H378" s="16">
        <f t="shared" si="12"/>
        <v>44949</v>
      </c>
    </row>
    <row r="379" spans="1:8" ht="63" x14ac:dyDescent="0.25">
      <c r="A379" s="5" t="str">
        <f t="shared" si="11"/>
        <v>FEM</v>
      </c>
      <c r="B379" s="4">
        <v>44904</v>
      </c>
      <c r="C379" s="3" t="s">
        <v>540</v>
      </c>
      <c r="D379" s="3" t="s">
        <v>90</v>
      </c>
      <c r="E379" s="3" t="s">
        <v>689</v>
      </c>
      <c r="F379" s="5">
        <v>86860</v>
      </c>
      <c r="G379" s="4" t="s">
        <v>839</v>
      </c>
      <c r="H379" s="16">
        <f t="shared" si="12"/>
        <v>44949</v>
      </c>
    </row>
    <row r="380" spans="1:8" ht="31.5" x14ac:dyDescent="0.25">
      <c r="A380" s="5" t="str">
        <f t="shared" si="11"/>
        <v>FEM</v>
      </c>
      <c r="B380" s="4">
        <v>44960</v>
      </c>
      <c r="C380" s="3" t="s">
        <v>1112</v>
      </c>
      <c r="D380" s="3" t="s">
        <v>90</v>
      </c>
      <c r="E380" s="3" t="s">
        <v>1274</v>
      </c>
      <c r="F380" s="5">
        <v>7193.04</v>
      </c>
      <c r="G380" s="4" t="s">
        <v>839</v>
      </c>
      <c r="H380" s="16">
        <f t="shared" si="12"/>
        <v>45005</v>
      </c>
    </row>
    <row r="381" spans="1:8" ht="31.5" x14ac:dyDescent="0.25">
      <c r="A381" s="5" t="str">
        <f t="shared" si="11"/>
        <v>LNN</v>
      </c>
      <c r="B381" s="4">
        <v>44960</v>
      </c>
      <c r="C381" s="3" t="s">
        <v>603</v>
      </c>
      <c r="D381" s="3" t="s">
        <v>90</v>
      </c>
      <c r="E381" s="3" t="s">
        <v>1275</v>
      </c>
      <c r="F381" s="5">
        <v>53898.53</v>
      </c>
      <c r="G381" s="4" t="s">
        <v>839</v>
      </c>
      <c r="H381" s="16">
        <f t="shared" si="12"/>
        <v>45005</v>
      </c>
    </row>
    <row r="382" spans="1:8" ht="31.5" x14ac:dyDescent="0.25">
      <c r="A382" s="5" t="str">
        <f t="shared" si="11"/>
        <v>LNN</v>
      </c>
      <c r="B382" s="4">
        <v>44960</v>
      </c>
      <c r="C382" s="3" t="s">
        <v>1113</v>
      </c>
      <c r="D382" s="3" t="s">
        <v>90</v>
      </c>
      <c r="E382" s="3" t="s">
        <v>1276</v>
      </c>
      <c r="F382" s="5">
        <v>240408.9</v>
      </c>
      <c r="G382" s="4" t="s">
        <v>839</v>
      </c>
      <c r="H382" s="16">
        <f t="shared" si="12"/>
        <v>45005</v>
      </c>
    </row>
    <row r="383" spans="1:8" ht="31.5" x14ac:dyDescent="0.25">
      <c r="A383" s="5" t="str">
        <f t="shared" si="11"/>
        <v>LNN</v>
      </c>
      <c r="B383" s="4">
        <v>44960</v>
      </c>
      <c r="C383" s="3" t="s">
        <v>1114</v>
      </c>
      <c r="D383" s="3" t="s">
        <v>90</v>
      </c>
      <c r="E383" s="3" t="s">
        <v>1277</v>
      </c>
      <c r="F383" s="5">
        <v>37128</v>
      </c>
      <c r="G383" s="4" t="s">
        <v>839</v>
      </c>
      <c r="H383" s="16">
        <f t="shared" si="12"/>
        <v>45005</v>
      </c>
    </row>
    <row r="384" spans="1:8" ht="31.5" x14ac:dyDescent="0.25">
      <c r="A384" s="5" t="str">
        <f t="shared" si="11"/>
        <v>LNN</v>
      </c>
      <c r="B384" s="4">
        <v>44960</v>
      </c>
      <c r="C384" s="3" t="s">
        <v>1115</v>
      </c>
      <c r="D384" s="3" t="s">
        <v>90</v>
      </c>
      <c r="E384" s="3" t="s">
        <v>1278</v>
      </c>
      <c r="F384" s="5">
        <v>8914.57</v>
      </c>
      <c r="G384" s="4" t="s">
        <v>839</v>
      </c>
      <c r="H384" s="16">
        <f t="shared" si="12"/>
        <v>45005</v>
      </c>
    </row>
    <row r="385" spans="1:8" ht="31.5" x14ac:dyDescent="0.25">
      <c r="A385" s="5" t="str">
        <f t="shared" ref="A385:A448" si="13">+MID(E385,1,3)</f>
        <v>JVM</v>
      </c>
      <c r="B385" s="4">
        <v>44960</v>
      </c>
      <c r="C385" s="3" t="s">
        <v>1116</v>
      </c>
      <c r="D385" s="3" t="s">
        <v>90</v>
      </c>
      <c r="E385" s="3" t="s">
        <v>1279</v>
      </c>
      <c r="F385" s="5">
        <v>154564</v>
      </c>
      <c r="G385" s="4" t="s">
        <v>839</v>
      </c>
      <c r="H385" s="16">
        <f t="shared" si="12"/>
        <v>45005</v>
      </c>
    </row>
    <row r="386" spans="1:8" ht="31.5" x14ac:dyDescent="0.25">
      <c r="A386" s="5" t="str">
        <f t="shared" si="13"/>
        <v>LNN</v>
      </c>
      <c r="B386" s="4">
        <v>44960</v>
      </c>
      <c r="C386" s="3" t="s">
        <v>602</v>
      </c>
      <c r="D386" s="3" t="s">
        <v>90</v>
      </c>
      <c r="E386" s="3" t="s">
        <v>1280</v>
      </c>
      <c r="F386" s="5">
        <v>179018.63</v>
      </c>
      <c r="G386" s="4" t="s">
        <v>839</v>
      </c>
      <c r="H386" s="16">
        <f t="shared" si="12"/>
        <v>45005</v>
      </c>
    </row>
    <row r="387" spans="1:8" ht="31.5" x14ac:dyDescent="0.25">
      <c r="A387" s="5" t="str">
        <f t="shared" si="13"/>
        <v>UM-</v>
      </c>
      <c r="B387" s="4">
        <v>44963</v>
      </c>
      <c r="C387" s="3" t="s">
        <v>1117</v>
      </c>
      <c r="D387" s="3" t="s">
        <v>90</v>
      </c>
      <c r="E387" s="3" t="s">
        <v>1281</v>
      </c>
      <c r="F387" s="5">
        <v>378444.15</v>
      </c>
      <c r="G387" s="4" t="s">
        <v>839</v>
      </c>
      <c r="H387" s="16">
        <f t="shared" si="12"/>
        <v>45008</v>
      </c>
    </row>
    <row r="388" spans="1:8" ht="31.5" x14ac:dyDescent="0.25">
      <c r="A388" s="5" t="str">
        <f t="shared" si="13"/>
        <v>UM-</v>
      </c>
      <c r="B388" s="4">
        <v>44963</v>
      </c>
      <c r="C388" s="3" t="s">
        <v>1118</v>
      </c>
      <c r="D388" s="3" t="s">
        <v>90</v>
      </c>
      <c r="E388" s="3" t="s">
        <v>1282</v>
      </c>
      <c r="F388" s="5">
        <v>36674.26</v>
      </c>
      <c r="G388" s="4" t="s">
        <v>839</v>
      </c>
      <c r="H388" s="16">
        <f t="shared" si="12"/>
        <v>45008</v>
      </c>
    </row>
    <row r="389" spans="1:8" ht="31.5" x14ac:dyDescent="0.25">
      <c r="A389" s="5" t="str">
        <f t="shared" si="13"/>
        <v>UM-</v>
      </c>
      <c r="B389" s="4">
        <v>44963</v>
      </c>
      <c r="C389" s="3" t="s">
        <v>1119</v>
      </c>
      <c r="D389" s="3" t="s">
        <v>90</v>
      </c>
      <c r="E389" s="3" t="s">
        <v>1281</v>
      </c>
      <c r="F389" s="5">
        <v>110872.8</v>
      </c>
      <c r="G389" s="4" t="s">
        <v>839</v>
      </c>
      <c r="H389" s="16">
        <f t="shared" si="12"/>
        <v>45008</v>
      </c>
    </row>
    <row r="390" spans="1:8" ht="31.5" x14ac:dyDescent="0.25">
      <c r="A390" s="5" t="str">
        <f t="shared" si="13"/>
        <v>UM-</v>
      </c>
      <c r="B390" s="4">
        <v>44963</v>
      </c>
      <c r="C390" s="3" t="s">
        <v>1120</v>
      </c>
      <c r="D390" s="3" t="s">
        <v>90</v>
      </c>
      <c r="E390" s="3" t="s">
        <v>1283</v>
      </c>
      <c r="F390" s="5">
        <v>38036.800000000003</v>
      </c>
      <c r="G390" s="4" t="s">
        <v>839</v>
      </c>
      <c r="H390" s="16">
        <f t="shared" si="12"/>
        <v>45008</v>
      </c>
    </row>
    <row r="391" spans="1:8" ht="31.5" x14ac:dyDescent="0.25">
      <c r="A391" s="5" t="str">
        <f t="shared" si="13"/>
        <v>UM-</v>
      </c>
      <c r="B391" s="4">
        <v>44963</v>
      </c>
      <c r="C391" s="3" t="s">
        <v>1121</v>
      </c>
      <c r="D391" s="3" t="s">
        <v>90</v>
      </c>
      <c r="E391" s="3" t="s">
        <v>1284</v>
      </c>
      <c r="F391" s="5">
        <v>44911.25</v>
      </c>
      <c r="G391" s="4" t="s">
        <v>839</v>
      </c>
      <c r="H391" s="16">
        <f t="shared" si="12"/>
        <v>45008</v>
      </c>
    </row>
    <row r="392" spans="1:8" ht="31.5" x14ac:dyDescent="0.25">
      <c r="A392" s="5" t="str">
        <f t="shared" si="13"/>
        <v>UM-</v>
      </c>
      <c r="B392" s="4">
        <v>44963</v>
      </c>
      <c r="C392" s="3" t="s">
        <v>1122</v>
      </c>
      <c r="D392" s="3" t="s">
        <v>90</v>
      </c>
      <c r="E392" s="3" t="s">
        <v>1284</v>
      </c>
      <c r="F392" s="5">
        <v>98932.7</v>
      </c>
      <c r="G392" s="4" t="s">
        <v>839</v>
      </c>
      <c r="H392" s="16">
        <f t="shared" si="12"/>
        <v>45008</v>
      </c>
    </row>
    <row r="393" spans="1:8" ht="31.5" x14ac:dyDescent="0.25">
      <c r="A393" s="5" t="str">
        <f t="shared" si="13"/>
        <v>UM-</v>
      </c>
      <c r="B393" s="4">
        <v>44963</v>
      </c>
      <c r="C393" s="3" t="s">
        <v>1123</v>
      </c>
      <c r="D393" s="3" t="s">
        <v>90</v>
      </c>
      <c r="E393" s="3" t="s">
        <v>1285</v>
      </c>
      <c r="F393" s="5">
        <v>81412.5</v>
      </c>
      <c r="G393" s="4" t="s">
        <v>839</v>
      </c>
      <c r="H393" s="16">
        <f t="shared" si="12"/>
        <v>45008</v>
      </c>
    </row>
    <row r="394" spans="1:8" ht="31.5" x14ac:dyDescent="0.25">
      <c r="A394" s="5" t="str">
        <f t="shared" si="13"/>
        <v>UM-</v>
      </c>
      <c r="B394" s="4">
        <v>44963</v>
      </c>
      <c r="C394" s="3" t="s">
        <v>1124</v>
      </c>
      <c r="D394" s="3" t="s">
        <v>90</v>
      </c>
      <c r="E394" s="3" t="s">
        <v>1286</v>
      </c>
      <c r="F394" s="5">
        <v>26221.8</v>
      </c>
      <c r="G394" s="4" t="s">
        <v>839</v>
      </c>
      <c r="H394" s="16">
        <f t="shared" si="12"/>
        <v>45008</v>
      </c>
    </row>
    <row r="395" spans="1:8" ht="31.5" x14ac:dyDescent="0.25">
      <c r="A395" s="5" t="str">
        <f t="shared" si="13"/>
        <v>UM-</v>
      </c>
      <c r="B395" s="4">
        <v>44963</v>
      </c>
      <c r="C395" s="3" t="s">
        <v>1125</v>
      </c>
      <c r="D395" s="3" t="s">
        <v>90</v>
      </c>
      <c r="E395" s="3" t="s">
        <v>1286</v>
      </c>
      <c r="F395" s="5">
        <v>39000</v>
      </c>
      <c r="G395" s="4" t="s">
        <v>839</v>
      </c>
      <c r="H395" s="16">
        <f t="shared" si="12"/>
        <v>45008</v>
      </c>
    </row>
    <row r="396" spans="1:8" ht="31.5" x14ac:dyDescent="0.25">
      <c r="A396" s="5" t="str">
        <f t="shared" si="13"/>
        <v>FEM</v>
      </c>
      <c r="B396" s="4">
        <v>44963</v>
      </c>
      <c r="C396" s="3" t="s">
        <v>1126</v>
      </c>
      <c r="D396" s="3" t="s">
        <v>90</v>
      </c>
      <c r="E396" s="3" t="s">
        <v>1287</v>
      </c>
      <c r="F396" s="5">
        <v>13200</v>
      </c>
      <c r="G396" s="4" t="s">
        <v>839</v>
      </c>
      <c r="H396" s="16">
        <f t="shared" si="12"/>
        <v>45008</v>
      </c>
    </row>
    <row r="397" spans="1:8" ht="31.5" x14ac:dyDescent="0.25">
      <c r="A397" s="5" t="str">
        <f t="shared" si="13"/>
        <v>FEM</v>
      </c>
      <c r="B397" s="4">
        <v>44963</v>
      </c>
      <c r="C397" s="3" t="s">
        <v>1127</v>
      </c>
      <c r="D397" s="3" t="s">
        <v>90</v>
      </c>
      <c r="E397" s="3" t="s">
        <v>1287</v>
      </c>
      <c r="F397" s="5">
        <v>2356.25</v>
      </c>
      <c r="G397" s="4" t="s">
        <v>839</v>
      </c>
      <c r="H397" s="16">
        <f t="shared" si="12"/>
        <v>45008</v>
      </c>
    </row>
    <row r="398" spans="1:8" ht="31.5" x14ac:dyDescent="0.25">
      <c r="A398" s="5" t="str">
        <f t="shared" si="13"/>
        <v>FEM</v>
      </c>
      <c r="B398" s="4">
        <v>44963</v>
      </c>
      <c r="C398" s="3" t="s">
        <v>1128</v>
      </c>
      <c r="D398" s="3" t="s">
        <v>90</v>
      </c>
      <c r="E398" s="3" t="s">
        <v>1287</v>
      </c>
      <c r="F398" s="5">
        <v>73892.399999999994</v>
      </c>
      <c r="G398" s="4" t="s">
        <v>839</v>
      </c>
      <c r="H398" s="16">
        <f t="shared" si="12"/>
        <v>45008</v>
      </c>
    </row>
    <row r="399" spans="1:8" ht="31.5" x14ac:dyDescent="0.25">
      <c r="A399" s="5" t="str">
        <f t="shared" si="13"/>
        <v>FEM</v>
      </c>
      <c r="B399" s="4">
        <v>44963</v>
      </c>
      <c r="C399" s="3" t="s">
        <v>1129</v>
      </c>
      <c r="D399" s="3" t="s">
        <v>90</v>
      </c>
      <c r="E399" s="3" t="s">
        <v>1287</v>
      </c>
      <c r="F399" s="5">
        <v>20812.8</v>
      </c>
      <c r="G399" s="4" t="s">
        <v>839</v>
      </c>
      <c r="H399" s="16">
        <f t="shared" si="12"/>
        <v>45008</v>
      </c>
    </row>
    <row r="400" spans="1:8" ht="31.5" x14ac:dyDescent="0.25">
      <c r="A400" s="5" t="str">
        <f t="shared" si="13"/>
        <v>FEM</v>
      </c>
      <c r="B400" s="4">
        <v>44963</v>
      </c>
      <c r="C400" s="3" t="s">
        <v>1130</v>
      </c>
      <c r="D400" s="3" t="s">
        <v>90</v>
      </c>
      <c r="E400" s="3" t="s">
        <v>1287</v>
      </c>
      <c r="F400" s="5">
        <v>8943.75</v>
      </c>
      <c r="G400" s="4" t="s">
        <v>839</v>
      </c>
      <c r="H400" s="16">
        <f t="shared" si="12"/>
        <v>45008</v>
      </c>
    </row>
    <row r="401" spans="1:8" ht="31.5" x14ac:dyDescent="0.25">
      <c r="A401" s="5" t="str">
        <f t="shared" si="13"/>
        <v>FEM</v>
      </c>
      <c r="B401" s="4">
        <v>44963</v>
      </c>
      <c r="C401" s="3" t="s">
        <v>1131</v>
      </c>
      <c r="D401" s="3" t="s">
        <v>90</v>
      </c>
      <c r="E401" s="3" t="s">
        <v>1287</v>
      </c>
      <c r="F401" s="5">
        <v>21114</v>
      </c>
      <c r="G401" s="4" t="s">
        <v>839</v>
      </c>
      <c r="H401" s="16">
        <f t="shared" si="12"/>
        <v>45008</v>
      </c>
    </row>
    <row r="402" spans="1:8" ht="31.5" x14ac:dyDescent="0.25">
      <c r="A402" s="5" t="str">
        <f t="shared" si="13"/>
        <v>FEM</v>
      </c>
      <c r="B402" s="4">
        <v>44963</v>
      </c>
      <c r="C402" s="3" t="s">
        <v>1132</v>
      </c>
      <c r="D402" s="3" t="s">
        <v>90</v>
      </c>
      <c r="E402" s="3" t="s">
        <v>1287</v>
      </c>
      <c r="F402" s="5">
        <v>5875</v>
      </c>
      <c r="G402" s="4" t="s">
        <v>839</v>
      </c>
      <c r="H402" s="16">
        <f t="shared" si="12"/>
        <v>45008</v>
      </c>
    </row>
    <row r="403" spans="1:8" ht="31.5" x14ac:dyDescent="0.25">
      <c r="A403" s="5" t="str">
        <f t="shared" si="13"/>
        <v>FEM</v>
      </c>
      <c r="B403" s="4">
        <v>44963</v>
      </c>
      <c r="C403" s="3" t="s">
        <v>1133</v>
      </c>
      <c r="D403" s="3" t="s">
        <v>90</v>
      </c>
      <c r="E403" s="3" t="s">
        <v>1287</v>
      </c>
      <c r="F403" s="5">
        <v>160627.5</v>
      </c>
      <c r="G403" s="4" t="s">
        <v>839</v>
      </c>
      <c r="H403" s="16">
        <f t="shared" si="12"/>
        <v>45008</v>
      </c>
    </row>
    <row r="404" spans="1:8" ht="31.5" x14ac:dyDescent="0.25">
      <c r="A404" s="5" t="str">
        <f t="shared" si="13"/>
        <v>FEM</v>
      </c>
      <c r="B404" s="4">
        <v>44963</v>
      </c>
      <c r="C404" s="3" t="s">
        <v>1134</v>
      </c>
      <c r="D404" s="3" t="s">
        <v>90</v>
      </c>
      <c r="E404" s="3" t="s">
        <v>1287</v>
      </c>
      <c r="F404" s="5">
        <v>17526.53</v>
      </c>
      <c r="G404" s="4" t="s">
        <v>839</v>
      </c>
      <c r="H404" s="16">
        <f t="shared" si="12"/>
        <v>45008</v>
      </c>
    </row>
    <row r="405" spans="1:8" ht="31.5" x14ac:dyDescent="0.25">
      <c r="A405" s="5" t="str">
        <f t="shared" si="13"/>
        <v>FEM</v>
      </c>
      <c r="B405" s="4">
        <v>44963</v>
      </c>
      <c r="C405" s="3" t="s">
        <v>1135</v>
      </c>
      <c r="D405" s="3" t="s">
        <v>90</v>
      </c>
      <c r="E405" s="3" t="s">
        <v>1287</v>
      </c>
      <c r="F405" s="5">
        <v>149777.88</v>
      </c>
      <c r="G405" s="4" t="s">
        <v>839</v>
      </c>
      <c r="H405" s="16">
        <f t="shared" si="12"/>
        <v>45008</v>
      </c>
    </row>
    <row r="406" spans="1:8" ht="31.5" x14ac:dyDescent="0.25">
      <c r="A406" s="5" t="str">
        <f t="shared" si="13"/>
        <v>FEM</v>
      </c>
      <c r="B406" s="4">
        <v>44963</v>
      </c>
      <c r="C406" s="3" t="s">
        <v>1136</v>
      </c>
      <c r="D406" s="3" t="s">
        <v>90</v>
      </c>
      <c r="E406" s="3" t="s">
        <v>1287</v>
      </c>
      <c r="F406" s="5">
        <v>92953.2</v>
      </c>
      <c r="G406" s="4" t="s">
        <v>839</v>
      </c>
      <c r="H406" s="16">
        <f t="shared" si="12"/>
        <v>45008</v>
      </c>
    </row>
    <row r="407" spans="1:8" ht="31.5" x14ac:dyDescent="0.25">
      <c r="A407" s="5" t="str">
        <f t="shared" si="13"/>
        <v>FEM</v>
      </c>
      <c r="B407" s="4">
        <v>44963</v>
      </c>
      <c r="C407" s="3" t="s">
        <v>1137</v>
      </c>
      <c r="D407" s="3" t="s">
        <v>90</v>
      </c>
      <c r="E407" s="3" t="s">
        <v>1287</v>
      </c>
      <c r="F407" s="5">
        <v>31449.599999999999</v>
      </c>
      <c r="G407" s="4" t="s">
        <v>839</v>
      </c>
      <c r="H407" s="16">
        <f t="shared" si="12"/>
        <v>45008</v>
      </c>
    </row>
    <row r="408" spans="1:8" ht="31.5" x14ac:dyDescent="0.25">
      <c r="A408" s="5" t="str">
        <f t="shared" si="13"/>
        <v>EMH</v>
      </c>
      <c r="B408" s="4">
        <v>44963</v>
      </c>
      <c r="C408" s="3" t="s">
        <v>1138</v>
      </c>
      <c r="D408" s="3" t="s">
        <v>90</v>
      </c>
      <c r="E408" s="3" t="s">
        <v>1288</v>
      </c>
      <c r="F408" s="5">
        <v>218038.43</v>
      </c>
      <c r="G408" s="4" t="s">
        <v>839</v>
      </c>
      <c r="H408" s="16">
        <f t="shared" si="12"/>
        <v>45008</v>
      </c>
    </row>
    <row r="409" spans="1:8" ht="31.5" x14ac:dyDescent="0.25">
      <c r="A409" s="5" t="str">
        <f t="shared" si="13"/>
        <v>EMH</v>
      </c>
      <c r="B409" s="4">
        <v>44963</v>
      </c>
      <c r="C409" s="3" t="s">
        <v>1139</v>
      </c>
      <c r="D409" s="3" t="s">
        <v>90</v>
      </c>
      <c r="E409" s="3" t="s">
        <v>1288</v>
      </c>
      <c r="F409" s="5">
        <v>26957.5</v>
      </c>
      <c r="G409" s="4" t="s">
        <v>839</v>
      </c>
      <c r="H409" s="16">
        <f t="shared" ref="H409:H470" si="14">+B409+45</f>
        <v>45008</v>
      </c>
    </row>
    <row r="410" spans="1:8" ht="31.5" x14ac:dyDescent="0.25">
      <c r="A410" s="5" t="str">
        <f t="shared" si="13"/>
        <v>EMH</v>
      </c>
      <c r="B410" s="4">
        <v>44963</v>
      </c>
      <c r="C410" s="3" t="s">
        <v>1140</v>
      </c>
      <c r="D410" s="3" t="s">
        <v>90</v>
      </c>
      <c r="E410" s="3" t="s">
        <v>1288</v>
      </c>
      <c r="F410" s="5">
        <v>12071.25</v>
      </c>
      <c r="G410" s="4" t="s">
        <v>839</v>
      </c>
      <c r="H410" s="16">
        <f t="shared" si="14"/>
        <v>45008</v>
      </c>
    </row>
    <row r="411" spans="1:8" ht="31.5" x14ac:dyDescent="0.25">
      <c r="A411" s="5" t="str">
        <f t="shared" si="13"/>
        <v>EMH</v>
      </c>
      <c r="B411" s="4">
        <v>44963</v>
      </c>
      <c r="C411" s="3" t="s">
        <v>1141</v>
      </c>
      <c r="D411" s="3" t="s">
        <v>90</v>
      </c>
      <c r="E411" s="3" t="s">
        <v>1288</v>
      </c>
      <c r="F411" s="5">
        <v>190806</v>
      </c>
      <c r="G411" s="4" t="s">
        <v>839</v>
      </c>
      <c r="H411" s="16">
        <f t="shared" si="14"/>
        <v>45008</v>
      </c>
    </row>
    <row r="412" spans="1:8" ht="31.5" x14ac:dyDescent="0.25">
      <c r="A412" s="5" t="str">
        <f t="shared" si="13"/>
        <v>EMH</v>
      </c>
      <c r="B412" s="4">
        <v>44963</v>
      </c>
      <c r="C412" s="3" t="s">
        <v>1142</v>
      </c>
      <c r="D412" s="3" t="s">
        <v>90</v>
      </c>
      <c r="E412" s="3" t="s">
        <v>1288</v>
      </c>
      <c r="F412" s="5">
        <v>8750</v>
      </c>
      <c r="G412" s="4" t="s">
        <v>839</v>
      </c>
      <c r="H412" s="16">
        <f t="shared" si="14"/>
        <v>45008</v>
      </c>
    </row>
    <row r="413" spans="1:8" ht="31.5" x14ac:dyDescent="0.25">
      <c r="A413" s="5" t="str">
        <f t="shared" si="13"/>
        <v>FEM</v>
      </c>
      <c r="B413" s="4">
        <v>44963</v>
      </c>
      <c r="C413" s="3" t="s">
        <v>1143</v>
      </c>
      <c r="D413" s="3" t="s">
        <v>90</v>
      </c>
      <c r="E413" s="3" t="s">
        <v>1195</v>
      </c>
      <c r="F413" s="5">
        <v>339890</v>
      </c>
      <c r="G413" s="4" t="s">
        <v>839</v>
      </c>
      <c r="H413" s="16">
        <f t="shared" si="14"/>
        <v>45008</v>
      </c>
    </row>
    <row r="414" spans="1:8" ht="31.5" x14ac:dyDescent="0.25">
      <c r="A414" s="5" t="str">
        <f t="shared" si="13"/>
        <v>FEM</v>
      </c>
      <c r="B414" s="4">
        <v>44963</v>
      </c>
      <c r="C414" s="3" t="s">
        <v>1144</v>
      </c>
      <c r="D414" s="3" t="s">
        <v>90</v>
      </c>
      <c r="E414" s="3" t="s">
        <v>1195</v>
      </c>
      <c r="F414" s="5">
        <v>60886.6</v>
      </c>
      <c r="G414" s="4" t="s">
        <v>839</v>
      </c>
      <c r="H414" s="16">
        <f t="shared" si="14"/>
        <v>45008</v>
      </c>
    </row>
    <row r="415" spans="1:8" ht="31.5" x14ac:dyDescent="0.25">
      <c r="A415" s="5" t="str">
        <f t="shared" si="13"/>
        <v>EMH</v>
      </c>
      <c r="B415" s="4">
        <v>44963</v>
      </c>
      <c r="C415" s="3" t="s">
        <v>1145</v>
      </c>
      <c r="D415" s="3" t="s">
        <v>90</v>
      </c>
      <c r="E415" s="3" t="s">
        <v>1288</v>
      </c>
      <c r="F415" s="5">
        <v>7875</v>
      </c>
      <c r="G415" s="4" t="s">
        <v>839</v>
      </c>
      <c r="H415" s="16">
        <f t="shared" si="14"/>
        <v>45008</v>
      </c>
    </row>
    <row r="416" spans="1:8" ht="31.5" x14ac:dyDescent="0.25">
      <c r="A416" s="5" t="str">
        <f t="shared" si="13"/>
        <v>EMH</v>
      </c>
      <c r="B416" s="4">
        <v>44963</v>
      </c>
      <c r="C416" s="3" t="s">
        <v>1146</v>
      </c>
      <c r="D416" s="3" t="s">
        <v>90</v>
      </c>
      <c r="E416" s="3" t="s">
        <v>1288</v>
      </c>
      <c r="F416" s="5">
        <v>89906.7</v>
      </c>
      <c r="G416" s="4" t="s">
        <v>839</v>
      </c>
      <c r="H416" s="16">
        <f t="shared" si="14"/>
        <v>45008</v>
      </c>
    </row>
    <row r="417" spans="1:8" ht="31.5" x14ac:dyDescent="0.25">
      <c r="A417" s="5" t="str">
        <f t="shared" si="13"/>
        <v>JVM</v>
      </c>
      <c r="B417" s="4">
        <v>44966</v>
      </c>
      <c r="C417" s="3" t="s">
        <v>1147</v>
      </c>
      <c r="D417" s="3" t="s">
        <v>90</v>
      </c>
      <c r="E417" s="3" t="s">
        <v>1279</v>
      </c>
      <c r="F417" s="5">
        <v>202737.5</v>
      </c>
      <c r="G417" s="4" t="s">
        <v>839</v>
      </c>
      <c r="H417" s="16">
        <f t="shared" si="14"/>
        <v>45011</v>
      </c>
    </row>
    <row r="418" spans="1:8" ht="31.5" x14ac:dyDescent="0.25">
      <c r="A418" s="5" t="str">
        <f t="shared" si="13"/>
        <v>JVM</v>
      </c>
      <c r="B418" s="4">
        <v>44966</v>
      </c>
      <c r="C418" s="3" t="s">
        <v>1148</v>
      </c>
      <c r="D418" s="3" t="s">
        <v>90</v>
      </c>
      <c r="E418" s="3" t="s">
        <v>1279</v>
      </c>
      <c r="F418" s="5">
        <v>128947.72</v>
      </c>
      <c r="G418" s="4" t="s">
        <v>839</v>
      </c>
      <c r="H418" s="16">
        <f t="shared" si="14"/>
        <v>45011</v>
      </c>
    </row>
    <row r="419" spans="1:8" ht="47.25" x14ac:dyDescent="0.25">
      <c r="A419" s="5" t="str">
        <f t="shared" si="13"/>
        <v>JVM</v>
      </c>
      <c r="B419" s="4">
        <v>44966</v>
      </c>
      <c r="C419" s="3" t="s">
        <v>1149</v>
      </c>
      <c r="D419" s="3" t="s">
        <v>90</v>
      </c>
      <c r="E419" s="3" t="s">
        <v>1289</v>
      </c>
      <c r="F419" s="5">
        <v>67425.649999999994</v>
      </c>
      <c r="G419" s="4" t="s">
        <v>839</v>
      </c>
      <c r="H419" s="16">
        <f t="shared" si="14"/>
        <v>45011</v>
      </c>
    </row>
    <row r="420" spans="1:8" ht="47.25" x14ac:dyDescent="0.25">
      <c r="A420" s="5" t="str">
        <f t="shared" si="13"/>
        <v>FEM</v>
      </c>
      <c r="B420" s="4">
        <v>44979</v>
      </c>
      <c r="C420" s="3" t="s">
        <v>1150</v>
      </c>
      <c r="D420" s="3" t="s">
        <v>90</v>
      </c>
      <c r="E420" s="3" t="s">
        <v>1290</v>
      </c>
      <c r="F420" s="5">
        <v>932.4</v>
      </c>
      <c r="G420" s="4" t="s">
        <v>839</v>
      </c>
      <c r="H420" s="16">
        <f t="shared" si="14"/>
        <v>45024</v>
      </c>
    </row>
    <row r="421" spans="1:8" ht="63" x14ac:dyDescent="0.25">
      <c r="A421" s="5" t="str">
        <f t="shared" si="13"/>
        <v>REC</v>
      </c>
      <c r="B421" s="4">
        <v>44903</v>
      </c>
      <c r="C421" s="3" t="s">
        <v>92</v>
      </c>
      <c r="D421" s="3" t="s">
        <v>426</v>
      </c>
      <c r="E421" s="3" t="s">
        <v>690</v>
      </c>
      <c r="F421" s="5">
        <v>102618.92</v>
      </c>
      <c r="G421" s="4" t="s">
        <v>839</v>
      </c>
      <c r="H421" s="16">
        <f t="shared" si="14"/>
        <v>44948</v>
      </c>
    </row>
    <row r="422" spans="1:8" ht="47.25" x14ac:dyDescent="0.25">
      <c r="A422" s="5" t="str">
        <f t="shared" si="13"/>
        <v>FEM</v>
      </c>
      <c r="B422" s="4">
        <v>44886</v>
      </c>
      <c r="C422" s="3" t="s">
        <v>542</v>
      </c>
      <c r="D422" s="3" t="s">
        <v>427</v>
      </c>
      <c r="E422" s="3" t="s">
        <v>692</v>
      </c>
      <c r="F422" s="5">
        <v>53171.27</v>
      </c>
      <c r="G422" s="4" t="s">
        <v>839</v>
      </c>
      <c r="H422" s="16">
        <f t="shared" si="14"/>
        <v>44931</v>
      </c>
    </row>
    <row r="423" spans="1:8" ht="47.25" x14ac:dyDescent="0.25">
      <c r="A423" s="5" t="str">
        <f t="shared" si="13"/>
        <v>JVM</v>
      </c>
      <c r="B423" s="4">
        <v>44887</v>
      </c>
      <c r="C423" s="3" t="s">
        <v>543</v>
      </c>
      <c r="D423" s="3" t="s">
        <v>427</v>
      </c>
      <c r="E423" s="3" t="s">
        <v>693</v>
      </c>
      <c r="F423" s="5">
        <v>36000</v>
      </c>
      <c r="G423" s="4" t="s">
        <v>839</v>
      </c>
      <c r="H423" s="16">
        <f t="shared" si="14"/>
        <v>44932</v>
      </c>
    </row>
    <row r="424" spans="1:8" ht="47.25" x14ac:dyDescent="0.25">
      <c r="A424" s="5" t="str">
        <f t="shared" si="13"/>
        <v>FEM</v>
      </c>
      <c r="B424" s="4">
        <v>44893</v>
      </c>
      <c r="C424" s="3" t="s">
        <v>544</v>
      </c>
      <c r="D424" s="3" t="s">
        <v>427</v>
      </c>
      <c r="E424" s="3" t="s">
        <v>694</v>
      </c>
      <c r="F424" s="5">
        <v>53171.27</v>
      </c>
      <c r="G424" s="4" t="s">
        <v>839</v>
      </c>
      <c r="H424" s="16">
        <f t="shared" si="14"/>
        <v>44938</v>
      </c>
    </row>
    <row r="425" spans="1:8" ht="47.25" x14ac:dyDescent="0.25">
      <c r="A425" s="5" t="str">
        <f t="shared" si="13"/>
        <v>EMH</v>
      </c>
      <c r="B425" s="4">
        <v>44896</v>
      </c>
      <c r="C425" s="3" t="s">
        <v>545</v>
      </c>
      <c r="D425" s="3" t="s">
        <v>427</v>
      </c>
      <c r="E425" s="3" t="s">
        <v>695</v>
      </c>
      <c r="F425" s="5">
        <v>23940</v>
      </c>
      <c r="G425" s="4" t="s">
        <v>839</v>
      </c>
      <c r="H425" s="16">
        <f t="shared" si="14"/>
        <v>44941</v>
      </c>
    </row>
    <row r="426" spans="1:8" ht="31.5" x14ac:dyDescent="0.25">
      <c r="A426" s="5" t="str">
        <f t="shared" si="13"/>
        <v>EMH</v>
      </c>
      <c r="B426" s="4">
        <v>44903</v>
      </c>
      <c r="C426" s="3" t="s">
        <v>546</v>
      </c>
      <c r="D426" s="3" t="s">
        <v>427</v>
      </c>
      <c r="E426" s="3" t="s">
        <v>285</v>
      </c>
      <c r="F426" s="5">
        <v>27797</v>
      </c>
      <c r="G426" s="4" t="s">
        <v>839</v>
      </c>
      <c r="H426" s="16">
        <f t="shared" si="14"/>
        <v>44948</v>
      </c>
    </row>
    <row r="427" spans="1:8" ht="31.5" x14ac:dyDescent="0.25">
      <c r="A427" s="5" t="str">
        <f t="shared" si="13"/>
        <v>FEM</v>
      </c>
      <c r="B427" s="4">
        <v>44903</v>
      </c>
      <c r="C427" s="3" t="s">
        <v>547</v>
      </c>
      <c r="D427" s="3" t="s">
        <v>427</v>
      </c>
      <c r="E427" s="3" t="s">
        <v>696</v>
      </c>
      <c r="F427" s="5">
        <v>37979.480000000003</v>
      </c>
      <c r="G427" s="4" t="s">
        <v>839</v>
      </c>
      <c r="H427" s="16">
        <f t="shared" si="14"/>
        <v>44948</v>
      </c>
    </row>
    <row r="428" spans="1:8" ht="31.5" x14ac:dyDescent="0.25">
      <c r="A428" s="5" t="str">
        <f t="shared" si="13"/>
        <v>EMH</v>
      </c>
      <c r="B428" s="4">
        <v>44904</v>
      </c>
      <c r="C428" s="3" t="s">
        <v>548</v>
      </c>
      <c r="D428" s="3" t="s">
        <v>427</v>
      </c>
      <c r="E428" s="3" t="s">
        <v>285</v>
      </c>
      <c r="F428" s="5">
        <v>23940</v>
      </c>
      <c r="G428" s="4" t="s">
        <v>839</v>
      </c>
      <c r="H428" s="16">
        <f t="shared" si="14"/>
        <v>44949</v>
      </c>
    </row>
    <row r="429" spans="1:8" ht="31.5" x14ac:dyDescent="0.25">
      <c r="A429" s="5" t="str">
        <f t="shared" si="13"/>
        <v>JVM</v>
      </c>
      <c r="B429" s="4">
        <v>44943</v>
      </c>
      <c r="C429" s="3" t="s">
        <v>960</v>
      </c>
      <c r="D429" s="3" t="s">
        <v>427</v>
      </c>
      <c r="E429" s="3" t="s">
        <v>961</v>
      </c>
      <c r="F429" s="5">
        <v>36000</v>
      </c>
      <c r="G429" s="4" t="s">
        <v>839</v>
      </c>
      <c r="H429" s="16">
        <f t="shared" si="14"/>
        <v>44988</v>
      </c>
    </row>
    <row r="430" spans="1:8" ht="47.25" x14ac:dyDescent="0.25">
      <c r="A430" s="5" t="str">
        <f t="shared" si="13"/>
        <v>FEM</v>
      </c>
      <c r="B430" s="4">
        <v>44944</v>
      </c>
      <c r="C430" s="3" t="s">
        <v>962</v>
      </c>
      <c r="D430" s="3" t="s">
        <v>427</v>
      </c>
      <c r="E430" s="3" t="s">
        <v>963</v>
      </c>
      <c r="F430" s="5">
        <v>102544.6</v>
      </c>
      <c r="G430" s="4" t="s">
        <v>839</v>
      </c>
      <c r="H430" s="16">
        <f t="shared" si="14"/>
        <v>44989</v>
      </c>
    </row>
    <row r="431" spans="1:8" ht="63" x14ac:dyDescent="0.25">
      <c r="A431" s="5" t="str">
        <f t="shared" si="13"/>
        <v>FEM</v>
      </c>
      <c r="B431" s="4">
        <v>44945</v>
      </c>
      <c r="C431" s="3" t="s">
        <v>964</v>
      </c>
      <c r="D431" s="3" t="s">
        <v>427</v>
      </c>
      <c r="E431" s="3" t="s">
        <v>949</v>
      </c>
      <c r="F431" s="5">
        <v>30376</v>
      </c>
      <c r="G431" s="4" t="s">
        <v>839</v>
      </c>
      <c r="H431" s="16">
        <f t="shared" si="14"/>
        <v>44990</v>
      </c>
    </row>
    <row r="432" spans="1:8" ht="47.25" x14ac:dyDescent="0.25">
      <c r="A432" s="5" t="str">
        <f t="shared" si="13"/>
        <v>EMH</v>
      </c>
      <c r="B432" s="4">
        <v>44946</v>
      </c>
      <c r="C432" s="3" t="s">
        <v>965</v>
      </c>
      <c r="D432" s="3" t="s">
        <v>427</v>
      </c>
      <c r="E432" s="3" t="s">
        <v>966</v>
      </c>
      <c r="F432" s="5">
        <v>23940</v>
      </c>
      <c r="G432" s="4" t="s">
        <v>839</v>
      </c>
      <c r="H432" s="16">
        <f t="shared" si="14"/>
        <v>44991</v>
      </c>
    </row>
    <row r="433" spans="1:8" ht="47.25" x14ac:dyDescent="0.25">
      <c r="A433" s="5" t="str">
        <f t="shared" si="13"/>
        <v>EMH</v>
      </c>
      <c r="B433" s="4">
        <v>44952</v>
      </c>
      <c r="C433" s="3" t="s">
        <v>967</v>
      </c>
      <c r="D433" s="3" t="s">
        <v>427</v>
      </c>
      <c r="E433" s="3" t="s">
        <v>966</v>
      </c>
      <c r="F433" s="5">
        <v>45885</v>
      </c>
      <c r="G433" s="4" t="s">
        <v>839</v>
      </c>
      <c r="H433" s="16">
        <f t="shared" si="14"/>
        <v>44997</v>
      </c>
    </row>
    <row r="434" spans="1:8" ht="47.25" x14ac:dyDescent="0.25">
      <c r="A434" s="5" t="str">
        <f t="shared" si="13"/>
        <v>FEM</v>
      </c>
      <c r="B434" s="4">
        <v>44957</v>
      </c>
      <c r="C434" s="3" t="s">
        <v>968</v>
      </c>
      <c r="D434" s="3" t="s">
        <v>427</v>
      </c>
      <c r="E434" s="3" t="s">
        <v>858</v>
      </c>
      <c r="F434" s="5">
        <v>10640</v>
      </c>
      <c r="G434" s="4" t="s">
        <v>839</v>
      </c>
      <c r="H434" s="16">
        <f t="shared" si="14"/>
        <v>45002</v>
      </c>
    </row>
    <row r="435" spans="1:8" ht="31.5" x14ac:dyDescent="0.25">
      <c r="A435" s="5" t="str">
        <f t="shared" si="13"/>
        <v>EMH</v>
      </c>
      <c r="B435" s="4">
        <v>44964</v>
      </c>
      <c r="C435" s="3" t="s">
        <v>1151</v>
      </c>
      <c r="D435" s="3" t="s">
        <v>427</v>
      </c>
      <c r="E435" s="3" t="s">
        <v>1288</v>
      </c>
      <c r="F435" s="5">
        <v>15960</v>
      </c>
      <c r="G435" s="4" t="s">
        <v>839</v>
      </c>
      <c r="H435" s="16">
        <f t="shared" si="14"/>
        <v>45009</v>
      </c>
    </row>
    <row r="436" spans="1:8" ht="31.5" x14ac:dyDescent="0.25">
      <c r="A436" s="5" t="str">
        <f t="shared" si="13"/>
        <v>JVM</v>
      </c>
      <c r="B436" s="4">
        <v>44973</v>
      </c>
      <c r="C436" s="3" t="s">
        <v>1152</v>
      </c>
      <c r="D436" s="3" t="s">
        <v>427</v>
      </c>
      <c r="E436" s="3" t="s">
        <v>1279</v>
      </c>
      <c r="F436" s="5">
        <v>48000</v>
      </c>
      <c r="G436" s="4" t="s">
        <v>839</v>
      </c>
      <c r="H436" s="16">
        <f t="shared" si="14"/>
        <v>45018</v>
      </c>
    </row>
    <row r="437" spans="1:8" ht="31.5" x14ac:dyDescent="0.25">
      <c r="A437" s="5" t="str">
        <f t="shared" si="13"/>
        <v>FEM</v>
      </c>
      <c r="B437" s="4">
        <v>44977</v>
      </c>
      <c r="C437" s="3" t="s">
        <v>892</v>
      </c>
      <c r="D437" s="3" t="s">
        <v>427</v>
      </c>
      <c r="E437" s="3" t="s">
        <v>1195</v>
      </c>
      <c r="F437" s="5">
        <v>19950</v>
      </c>
      <c r="G437" s="4" t="s">
        <v>839</v>
      </c>
      <c r="H437" s="16">
        <f t="shared" si="14"/>
        <v>45022</v>
      </c>
    </row>
    <row r="438" spans="1:8" ht="47.25" x14ac:dyDescent="0.25">
      <c r="A438" s="5" t="str">
        <f t="shared" si="13"/>
        <v>FEM</v>
      </c>
      <c r="B438" s="4">
        <v>44901</v>
      </c>
      <c r="C438" s="3" t="s">
        <v>549</v>
      </c>
      <c r="D438" s="3" t="s">
        <v>428</v>
      </c>
      <c r="E438" s="3" t="s">
        <v>1291</v>
      </c>
      <c r="F438" s="5">
        <v>703157.22</v>
      </c>
      <c r="G438" s="4" t="s">
        <v>839</v>
      </c>
      <c r="H438" s="16">
        <f t="shared" si="14"/>
        <v>44946</v>
      </c>
    </row>
    <row r="439" spans="1:8" ht="78.75" x14ac:dyDescent="0.25">
      <c r="A439" s="5" t="str">
        <f t="shared" si="13"/>
        <v>REC</v>
      </c>
      <c r="B439" s="4">
        <v>44977</v>
      </c>
      <c r="C439" s="3" t="s">
        <v>600</v>
      </c>
      <c r="D439" s="3" t="s">
        <v>428</v>
      </c>
      <c r="E439" s="3" t="s">
        <v>1292</v>
      </c>
      <c r="F439" s="5">
        <v>65112.4</v>
      </c>
      <c r="G439" s="4" t="s">
        <v>839</v>
      </c>
      <c r="H439" s="16">
        <f t="shared" si="14"/>
        <v>45022</v>
      </c>
    </row>
    <row r="440" spans="1:8" ht="63" x14ac:dyDescent="0.25">
      <c r="A440" s="5" t="str">
        <f t="shared" si="13"/>
        <v>UM-</v>
      </c>
      <c r="B440" s="4">
        <v>42735</v>
      </c>
      <c r="C440" s="3" t="s">
        <v>829</v>
      </c>
      <c r="D440" s="3" t="s">
        <v>429</v>
      </c>
      <c r="E440" s="3" t="s">
        <v>697</v>
      </c>
      <c r="F440" s="5">
        <v>26007</v>
      </c>
      <c r="G440" s="4" t="s">
        <v>839</v>
      </c>
      <c r="H440" s="16">
        <f t="shared" si="14"/>
        <v>42780</v>
      </c>
    </row>
    <row r="441" spans="1:8" ht="63" x14ac:dyDescent="0.25">
      <c r="A441" s="5" t="str">
        <f t="shared" si="13"/>
        <v>REC</v>
      </c>
      <c r="B441" s="4">
        <v>44592</v>
      </c>
      <c r="C441" s="3" t="s">
        <v>92</v>
      </c>
      <c r="D441" s="3" t="s">
        <v>430</v>
      </c>
      <c r="E441" s="3" t="s">
        <v>698</v>
      </c>
      <c r="F441" s="5">
        <v>6844</v>
      </c>
      <c r="G441" s="4" t="s">
        <v>839</v>
      </c>
      <c r="H441" s="16">
        <f t="shared" si="14"/>
        <v>44637</v>
      </c>
    </row>
    <row r="442" spans="1:8" ht="63" x14ac:dyDescent="0.25">
      <c r="A442" s="5" t="str">
        <f t="shared" si="13"/>
        <v>REC</v>
      </c>
      <c r="B442" s="4">
        <v>44630</v>
      </c>
      <c r="C442" s="3" t="s">
        <v>550</v>
      </c>
      <c r="D442" s="3" t="s">
        <v>430</v>
      </c>
      <c r="E442" s="3" t="s">
        <v>699</v>
      </c>
      <c r="F442" s="5">
        <v>6844</v>
      </c>
      <c r="G442" s="4" t="s">
        <v>839</v>
      </c>
      <c r="H442" s="16">
        <f t="shared" si="14"/>
        <v>44675</v>
      </c>
    </row>
    <row r="443" spans="1:8" ht="63" x14ac:dyDescent="0.25">
      <c r="A443" s="5" t="str">
        <f t="shared" si="13"/>
        <v>REC</v>
      </c>
      <c r="B443" s="4">
        <v>44645</v>
      </c>
      <c r="C443" s="3" t="s">
        <v>551</v>
      </c>
      <c r="D443" s="3" t="s">
        <v>430</v>
      </c>
      <c r="E443" s="3" t="s">
        <v>699</v>
      </c>
      <c r="F443" s="5">
        <v>6844</v>
      </c>
      <c r="G443" s="4" t="s">
        <v>839</v>
      </c>
      <c r="H443" s="16">
        <f t="shared" si="14"/>
        <v>44690</v>
      </c>
    </row>
    <row r="444" spans="1:8" ht="31.5" x14ac:dyDescent="0.25">
      <c r="A444" s="5" t="str">
        <f t="shared" si="13"/>
        <v>REC</v>
      </c>
      <c r="B444" s="4">
        <v>44698</v>
      </c>
      <c r="C444" s="3" t="s">
        <v>552</v>
      </c>
      <c r="D444" s="3" t="s">
        <v>430</v>
      </c>
      <c r="E444" s="3" t="s">
        <v>700</v>
      </c>
      <c r="F444" s="5">
        <v>6844</v>
      </c>
      <c r="G444" s="4" t="s">
        <v>839</v>
      </c>
      <c r="H444" s="16">
        <f t="shared" si="14"/>
        <v>44743</v>
      </c>
    </row>
    <row r="445" spans="1:8" ht="31.5" x14ac:dyDescent="0.25">
      <c r="A445" s="5" t="str">
        <f t="shared" si="13"/>
        <v>REC</v>
      </c>
      <c r="B445" s="4">
        <v>44726</v>
      </c>
      <c r="C445" s="3" t="s">
        <v>201</v>
      </c>
      <c r="D445" s="3" t="s">
        <v>430</v>
      </c>
      <c r="E445" s="3" t="s">
        <v>701</v>
      </c>
      <c r="F445" s="5">
        <v>6844</v>
      </c>
      <c r="G445" s="4" t="s">
        <v>839</v>
      </c>
      <c r="H445" s="16">
        <f t="shared" si="14"/>
        <v>44771</v>
      </c>
    </row>
    <row r="446" spans="1:8" ht="31.5" x14ac:dyDescent="0.25">
      <c r="A446" s="5" t="str">
        <f t="shared" si="13"/>
        <v>REC</v>
      </c>
      <c r="B446" s="4">
        <v>44753</v>
      </c>
      <c r="C446" s="3" t="s">
        <v>195</v>
      </c>
      <c r="D446" s="3" t="s">
        <v>430</v>
      </c>
      <c r="E446" s="3" t="s">
        <v>702</v>
      </c>
      <c r="F446" s="5">
        <v>6844</v>
      </c>
      <c r="G446" s="4" t="s">
        <v>839</v>
      </c>
      <c r="H446" s="16">
        <f t="shared" si="14"/>
        <v>44798</v>
      </c>
    </row>
    <row r="447" spans="1:8" ht="47.25" x14ac:dyDescent="0.25">
      <c r="A447" s="5" t="str">
        <f t="shared" si="13"/>
        <v>REC</v>
      </c>
      <c r="B447" s="4">
        <v>44937</v>
      </c>
      <c r="C447" s="3" t="s">
        <v>584</v>
      </c>
      <c r="D447" s="3" t="s">
        <v>969</v>
      </c>
      <c r="E447" s="3" t="s">
        <v>970</v>
      </c>
      <c r="F447" s="5">
        <v>403200</v>
      </c>
      <c r="G447" s="4" t="s">
        <v>839</v>
      </c>
      <c r="H447" s="16">
        <f t="shared" si="14"/>
        <v>44982</v>
      </c>
    </row>
    <row r="448" spans="1:8" ht="31.5" x14ac:dyDescent="0.25">
      <c r="A448" s="5" t="str">
        <f t="shared" si="13"/>
        <v>REC</v>
      </c>
      <c r="B448" s="4">
        <v>44972</v>
      </c>
      <c r="C448" s="3" t="s">
        <v>850</v>
      </c>
      <c r="D448" s="3" t="s">
        <v>1293</v>
      </c>
      <c r="E448" s="3" t="s">
        <v>1294</v>
      </c>
      <c r="F448" s="5">
        <v>47200</v>
      </c>
      <c r="G448" s="4" t="s">
        <v>839</v>
      </c>
      <c r="H448" s="16">
        <f t="shared" si="14"/>
        <v>45017</v>
      </c>
    </row>
    <row r="449" spans="1:8" ht="47.25" x14ac:dyDescent="0.25">
      <c r="A449" s="5" t="str">
        <f t="shared" ref="A449:A512" si="15">+MID(E449,1,3)</f>
        <v>REC</v>
      </c>
      <c r="B449" s="4">
        <v>44355</v>
      </c>
      <c r="C449" s="3" t="s">
        <v>553</v>
      </c>
      <c r="D449" s="3" t="s">
        <v>431</v>
      </c>
      <c r="E449" s="3" t="s">
        <v>703</v>
      </c>
      <c r="F449" s="5">
        <v>9468.32</v>
      </c>
      <c r="G449" s="4" t="s">
        <v>839</v>
      </c>
      <c r="H449" s="16">
        <f t="shared" si="14"/>
        <v>44400</v>
      </c>
    </row>
    <row r="450" spans="1:8" ht="47.25" x14ac:dyDescent="0.25">
      <c r="A450" s="5" t="str">
        <f t="shared" si="15"/>
        <v>LNM</v>
      </c>
      <c r="B450" s="4">
        <v>44442</v>
      </c>
      <c r="C450" s="3" t="s">
        <v>554</v>
      </c>
      <c r="D450" s="3" t="s">
        <v>431</v>
      </c>
      <c r="E450" s="3" t="s">
        <v>704</v>
      </c>
      <c r="F450" s="5">
        <v>4734.16</v>
      </c>
      <c r="G450" s="4" t="s">
        <v>839</v>
      </c>
      <c r="H450" s="16">
        <f t="shared" si="14"/>
        <v>44487</v>
      </c>
    </row>
    <row r="451" spans="1:8" ht="47.25" x14ac:dyDescent="0.25">
      <c r="A451" s="5" t="str">
        <f t="shared" si="15"/>
        <v>REC</v>
      </c>
      <c r="B451" s="4">
        <v>44475</v>
      </c>
      <c r="C451" s="3" t="s">
        <v>555</v>
      </c>
      <c r="D451" s="3" t="s">
        <v>431</v>
      </c>
      <c r="E451" s="3" t="s">
        <v>703</v>
      </c>
      <c r="F451" s="5">
        <v>14202.48</v>
      </c>
      <c r="G451" s="4" t="s">
        <v>839</v>
      </c>
      <c r="H451" s="16">
        <f t="shared" si="14"/>
        <v>44520</v>
      </c>
    </row>
    <row r="452" spans="1:8" ht="47.25" x14ac:dyDescent="0.25">
      <c r="A452" s="5" t="str">
        <f t="shared" si="15"/>
        <v>JVM</v>
      </c>
      <c r="B452" s="4">
        <v>44894</v>
      </c>
      <c r="C452" s="3" t="s">
        <v>204</v>
      </c>
      <c r="D452" s="3" t="s">
        <v>432</v>
      </c>
      <c r="E452" s="3" t="s">
        <v>705</v>
      </c>
      <c r="F452" s="5">
        <v>23600</v>
      </c>
      <c r="G452" s="4" t="s">
        <v>839</v>
      </c>
      <c r="H452" s="16">
        <f t="shared" si="14"/>
        <v>44939</v>
      </c>
    </row>
    <row r="453" spans="1:8" ht="78.75" x14ac:dyDescent="0.25">
      <c r="A453" s="5" t="str">
        <f t="shared" si="15"/>
        <v>JVM</v>
      </c>
      <c r="B453" s="4">
        <v>44897</v>
      </c>
      <c r="C453" s="3" t="s">
        <v>156</v>
      </c>
      <c r="D453" s="3" t="s">
        <v>433</v>
      </c>
      <c r="E453" s="3" t="s">
        <v>706</v>
      </c>
      <c r="F453" s="5">
        <v>92252.58</v>
      </c>
      <c r="G453" s="4" t="s">
        <v>839</v>
      </c>
      <c r="H453" s="16">
        <f t="shared" si="14"/>
        <v>44942</v>
      </c>
    </row>
    <row r="454" spans="1:8" ht="47.25" x14ac:dyDescent="0.25">
      <c r="A454" s="5" t="str">
        <f t="shared" si="15"/>
        <v>JVM</v>
      </c>
      <c r="B454" s="4">
        <v>44900</v>
      </c>
      <c r="C454" s="3" t="s">
        <v>157</v>
      </c>
      <c r="D454" s="3" t="s">
        <v>433</v>
      </c>
      <c r="E454" s="3" t="s">
        <v>707</v>
      </c>
      <c r="F454" s="5">
        <v>39125.449999999997</v>
      </c>
      <c r="G454" s="4" t="s">
        <v>839</v>
      </c>
      <c r="H454" s="16">
        <f t="shared" si="14"/>
        <v>44945</v>
      </c>
    </row>
    <row r="455" spans="1:8" ht="63" x14ac:dyDescent="0.25">
      <c r="A455" s="5" t="str">
        <f t="shared" si="15"/>
        <v>REC</v>
      </c>
      <c r="B455" s="4">
        <v>44936</v>
      </c>
      <c r="C455" s="3" t="s">
        <v>902</v>
      </c>
      <c r="D455" s="3" t="s">
        <v>433</v>
      </c>
      <c r="E455" s="3" t="s">
        <v>971</v>
      </c>
      <c r="F455" s="5">
        <v>71820</v>
      </c>
      <c r="G455" s="4" t="s">
        <v>839</v>
      </c>
      <c r="H455" s="16">
        <f t="shared" si="14"/>
        <v>44981</v>
      </c>
    </row>
    <row r="456" spans="1:8" ht="63" x14ac:dyDescent="0.25">
      <c r="A456" s="5" t="str">
        <f t="shared" si="15"/>
        <v>EMH</v>
      </c>
      <c r="B456" s="4">
        <v>44838</v>
      </c>
      <c r="C456" s="3" t="s">
        <v>558</v>
      </c>
      <c r="D456" s="3" t="s">
        <v>434</v>
      </c>
      <c r="E456" s="3" t="s">
        <v>708</v>
      </c>
      <c r="F456" s="5">
        <v>27140</v>
      </c>
      <c r="G456" s="4" t="s">
        <v>839</v>
      </c>
      <c r="H456" s="16">
        <f t="shared" si="14"/>
        <v>44883</v>
      </c>
    </row>
    <row r="457" spans="1:8" ht="78.75" x14ac:dyDescent="0.25">
      <c r="A457" s="5" t="str">
        <f t="shared" si="15"/>
        <v>UM-</v>
      </c>
      <c r="B457" s="4">
        <v>44896</v>
      </c>
      <c r="C457" s="3" t="s">
        <v>559</v>
      </c>
      <c r="D457" s="3" t="s">
        <v>435</v>
      </c>
      <c r="E457" s="3" t="s">
        <v>709</v>
      </c>
      <c r="F457" s="5">
        <v>100300</v>
      </c>
      <c r="G457" s="4" t="s">
        <v>839</v>
      </c>
      <c r="H457" s="16">
        <f t="shared" si="14"/>
        <v>44941</v>
      </c>
    </row>
    <row r="458" spans="1:8" ht="94.5" x14ac:dyDescent="0.25">
      <c r="A458" s="5" t="str">
        <f t="shared" si="15"/>
        <v>UM-</v>
      </c>
      <c r="B458" s="4">
        <v>44896</v>
      </c>
      <c r="C458" s="3" t="s">
        <v>560</v>
      </c>
      <c r="D458" s="3" t="s">
        <v>435</v>
      </c>
      <c r="E458" s="3" t="s">
        <v>710</v>
      </c>
      <c r="F458" s="5">
        <v>18585</v>
      </c>
      <c r="G458" s="4" t="s">
        <v>839</v>
      </c>
      <c r="H458" s="16">
        <f t="shared" si="14"/>
        <v>44941</v>
      </c>
    </row>
    <row r="459" spans="1:8" ht="94.5" x14ac:dyDescent="0.25">
      <c r="A459" s="5" t="str">
        <f t="shared" si="15"/>
        <v>UM-</v>
      </c>
      <c r="B459" s="4">
        <v>44896</v>
      </c>
      <c r="C459" s="3" t="s">
        <v>561</v>
      </c>
      <c r="D459" s="3" t="s">
        <v>435</v>
      </c>
      <c r="E459" s="3" t="s">
        <v>710</v>
      </c>
      <c r="F459" s="5">
        <v>24780</v>
      </c>
      <c r="G459" s="4" t="s">
        <v>839</v>
      </c>
      <c r="H459" s="16">
        <f t="shared" si="14"/>
        <v>44941</v>
      </c>
    </row>
    <row r="460" spans="1:8" ht="94.5" x14ac:dyDescent="0.25">
      <c r="A460" s="5" t="str">
        <f t="shared" si="15"/>
        <v>UM-</v>
      </c>
      <c r="B460" s="4">
        <v>44896</v>
      </c>
      <c r="C460" s="3" t="s">
        <v>562</v>
      </c>
      <c r="D460" s="3" t="s">
        <v>435</v>
      </c>
      <c r="E460" s="3" t="s">
        <v>710</v>
      </c>
      <c r="F460" s="5">
        <v>92866</v>
      </c>
      <c r="G460" s="4" t="s">
        <v>839</v>
      </c>
      <c r="H460" s="16">
        <f t="shared" si="14"/>
        <v>44941</v>
      </c>
    </row>
    <row r="461" spans="1:8" ht="94.5" x14ac:dyDescent="0.25">
      <c r="A461" s="5" t="str">
        <f t="shared" si="15"/>
        <v>UM-</v>
      </c>
      <c r="B461" s="4">
        <v>44901</v>
      </c>
      <c r="C461" s="3" t="s">
        <v>563</v>
      </c>
      <c r="D461" s="3" t="s">
        <v>435</v>
      </c>
      <c r="E461" s="3" t="s">
        <v>710</v>
      </c>
      <c r="F461" s="5">
        <v>61950</v>
      </c>
      <c r="G461" s="4" t="s">
        <v>839</v>
      </c>
      <c r="H461" s="16">
        <f t="shared" si="14"/>
        <v>44946</v>
      </c>
    </row>
    <row r="462" spans="1:8" ht="94.5" x14ac:dyDescent="0.25">
      <c r="A462" s="5" t="str">
        <f t="shared" si="15"/>
        <v>UM-</v>
      </c>
      <c r="B462" s="4">
        <v>44901</v>
      </c>
      <c r="C462" s="3" t="s">
        <v>171</v>
      </c>
      <c r="D462" s="3" t="s">
        <v>435</v>
      </c>
      <c r="E462" s="3" t="s">
        <v>710</v>
      </c>
      <c r="F462" s="5">
        <v>24190</v>
      </c>
      <c r="G462" s="4" t="s">
        <v>839</v>
      </c>
      <c r="H462" s="16">
        <f t="shared" si="14"/>
        <v>44946</v>
      </c>
    </row>
    <row r="463" spans="1:8" ht="31.5" x14ac:dyDescent="0.25">
      <c r="A463" s="5" t="str">
        <f t="shared" si="15"/>
        <v>JVM</v>
      </c>
      <c r="B463" s="4">
        <v>43536</v>
      </c>
      <c r="C463" s="3" t="s">
        <v>564</v>
      </c>
      <c r="D463" s="3" t="s">
        <v>436</v>
      </c>
      <c r="E463" s="3" t="s">
        <v>711</v>
      </c>
      <c r="F463" s="5">
        <v>34810</v>
      </c>
      <c r="G463" s="4" t="s">
        <v>839</v>
      </c>
      <c r="H463" s="16">
        <f t="shared" si="14"/>
        <v>43581</v>
      </c>
    </row>
    <row r="464" spans="1:8" ht="31.5" x14ac:dyDescent="0.25">
      <c r="A464" s="5" t="str">
        <f t="shared" si="15"/>
        <v>EMH</v>
      </c>
      <c r="B464" s="4">
        <v>44931</v>
      </c>
      <c r="C464" s="3" t="s">
        <v>972</v>
      </c>
      <c r="D464" s="3" t="s">
        <v>973</v>
      </c>
      <c r="E464" s="3" t="s">
        <v>974</v>
      </c>
      <c r="F464" s="5">
        <v>16686.36</v>
      </c>
      <c r="G464" s="4" t="s">
        <v>839</v>
      </c>
      <c r="H464" s="16">
        <f t="shared" si="14"/>
        <v>44976</v>
      </c>
    </row>
    <row r="465" spans="1:8" ht="78.75" x14ac:dyDescent="0.25">
      <c r="A465" s="5" t="str">
        <f t="shared" si="15"/>
        <v>REC</v>
      </c>
      <c r="B465" s="4">
        <v>44895</v>
      </c>
      <c r="C465" s="3" t="s">
        <v>565</v>
      </c>
      <c r="D465" s="3" t="s">
        <v>437</v>
      </c>
      <c r="E465" s="3" t="s">
        <v>712</v>
      </c>
      <c r="F465" s="5">
        <v>12567</v>
      </c>
      <c r="G465" s="4" t="s">
        <v>839</v>
      </c>
      <c r="H465" s="16">
        <f t="shared" si="14"/>
        <v>44940</v>
      </c>
    </row>
    <row r="466" spans="1:8" ht="94.5" x14ac:dyDescent="0.25">
      <c r="A466" s="5" t="str">
        <f t="shared" si="15"/>
        <v>REC</v>
      </c>
      <c r="B466" s="4">
        <v>44977</v>
      </c>
      <c r="C466" s="3" t="s">
        <v>1153</v>
      </c>
      <c r="D466" s="3" t="s">
        <v>1295</v>
      </c>
      <c r="E466" s="3" t="s">
        <v>1296</v>
      </c>
      <c r="F466" s="5">
        <v>127343.2</v>
      </c>
      <c r="G466" s="4" t="s">
        <v>839</v>
      </c>
      <c r="H466" s="16">
        <f t="shared" si="14"/>
        <v>45022</v>
      </c>
    </row>
    <row r="467" spans="1:8" ht="47.25" x14ac:dyDescent="0.25">
      <c r="A467" s="5" t="str">
        <f t="shared" si="15"/>
        <v>JVM</v>
      </c>
      <c r="B467" s="4">
        <v>44895</v>
      </c>
      <c r="C467" s="3" t="s">
        <v>567</v>
      </c>
      <c r="D467" s="3" t="s">
        <v>438</v>
      </c>
      <c r="E467" s="3" t="s">
        <v>713</v>
      </c>
      <c r="F467" s="5">
        <v>27670</v>
      </c>
      <c r="G467" s="4" t="s">
        <v>839</v>
      </c>
      <c r="H467" s="16">
        <f t="shared" si="14"/>
        <v>44940</v>
      </c>
    </row>
    <row r="468" spans="1:8" ht="63" x14ac:dyDescent="0.25">
      <c r="A468" s="5" t="str">
        <f t="shared" si="15"/>
        <v>JVM</v>
      </c>
      <c r="B468" s="4">
        <v>44900</v>
      </c>
      <c r="C468" s="3" t="s">
        <v>562</v>
      </c>
      <c r="D468" s="3" t="s">
        <v>439</v>
      </c>
      <c r="E468" s="3" t="s">
        <v>714</v>
      </c>
      <c r="F468" s="5">
        <v>139690</v>
      </c>
      <c r="G468" s="4" t="s">
        <v>839</v>
      </c>
      <c r="H468" s="16">
        <f t="shared" si="14"/>
        <v>44945</v>
      </c>
    </row>
    <row r="469" spans="1:8" ht="47.25" x14ac:dyDescent="0.25">
      <c r="A469" s="5" t="str">
        <f t="shared" si="15"/>
        <v>JVM</v>
      </c>
      <c r="B469" s="4">
        <v>44935</v>
      </c>
      <c r="C469" s="3" t="s">
        <v>634</v>
      </c>
      <c r="D469" s="3" t="s">
        <v>439</v>
      </c>
      <c r="E469" s="3" t="s">
        <v>1297</v>
      </c>
      <c r="F469" s="5">
        <v>20590</v>
      </c>
      <c r="G469" s="4" t="s">
        <v>839</v>
      </c>
      <c r="H469" s="16">
        <f t="shared" si="14"/>
        <v>44980</v>
      </c>
    </row>
    <row r="470" spans="1:8" ht="47.25" x14ac:dyDescent="0.25">
      <c r="A470" s="5" t="str">
        <f t="shared" si="15"/>
        <v>JVM</v>
      </c>
      <c r="B470" s="4">
        <v>44956</v>
      </c>
      <c r="C470" s="3" t="s">
        <v>1154</v>
      </c>
      <c r="D470" s="3" t="s">
        <v>439</v>
      </c>
      <c r="E470" s="3" t="s">
        <v>1297</v>
      </c>
      <c r="F470" s="5">
        <v>114660</v>
      </c>
      <c r="G470" s="4" t="s">
        <v>839</v>
      </c>
      <c r="H470" s="16">
        <f t="shared" si="14"/>
        <v>45001</v>
      </c>
    </row>
    <row r="471" spans="1:8" ht="47.25" x14ac:dyDescent="0.25">
      <c r="A471" s="5" t="str">
        <f t="shared" si="15"/>
        <v>EMH</v>
      </c>
      <c r="B471" s="4">
        <v>44958</v>
      </c>
      <c r="C471" s="3" t="s">
        <v>1155</v>
      </c>
      <c r="D471" s="3" t="s">
        <v>439</v>
      </c>
      <c r="E471" s="3" t="s">
        <v>1298</v>
      </c>
      <c r="F471" s="5">
        <v>17100</v>
      </c>
      <c r="G471" s="4" t="s">
        <v>839</v>
      </c>
      <c r="H471" s="16">
        <f t="shared" ref="H471:H534" si="16">+B471+45</f>
        <v>45003</v>
      </c>
    </row>
    <row r="472" spans="1:8" ht="47.25" x14ac:dyDescent="0.25">
      <c r="A472" s="5" t="str">
        <f t="shared" si="15"/>
        <v>FEM</v>
      </c>
      <c r="B472" s="4">
        <v>44985</v>
      </c>
      <c r="C472" s="3" t="s">
        <v>1156</v>
      </c>
      <c r="D472" s="3" t="s">
        <v>439</v>
      </c>
      <c r="E472" s="3" t="s">
        <v>400</v>
      </c>
      <c r="F472" s="5">
        <v>40950</v>
      </c>
      <c r="G472" s="4" t="s">
        <v>839</v>
      </c>
      <c r="H472" s="16">
        <f t="shared" si="16"/>
        <v>45030</v>
      </c>
    </row>
    <row r="473" spans="1:8" ht="78.75" x14ac:dyDescent="0.25">
      <c r="A473" s="5" t="str">
        <f t="shared" si="15"/>
        <v>FEM</v>
      </c>
      <c r="B473" s="4">
        <v>44952</v>
      </c>
      <c r="C473" s="3" t="s">
        <v>129</v>
      </c>
      <c r="D473" s="3" t="s">
        <v>975</v>
      </c>
      <c r="E473" s="3" t="s">
        <v>976</v>
      </c>
      <c r="F473" s="5">
        <v>135967.85999999999</v>
      </c>
      <c r="G473" s="4" t="s">
        <v>839</v>
      </c>
      <c r="H473" s="16">
        <f t="shared" si="16"/>
        <v>44997</v>
      </c>
    </row>
    <row r="474" spans="1:8" ht="63" x14ac:dyDescent="0.25">
      <c r="A474" s="5" t="str">
        <f t="shared" si="15"/>
        <v>REC</v>
      </c>
      <c r="B474" s="4">
        <v>44952</v>
      </c>
      <c r="C474" s="3" t="s">
        <v>977</v>
      </c>
      <c r="D474" s="3" t="s">
        <v>975</v>
      </c>
      <c r="E474" s="3" t="s">
        <v>978</v>
      </c>
      <c r="F474" s="5">
        <v>82500</v>
      </c>
      <c r="G474" s="4" t="s">
        <v>839</v>
      </c>
      <c r="H474" s="16">
        <f t="shared" si="16"/>
        <v>44997</v>
      </c>
    </row>
    <row r="475" spans="1:8" ht="31.5" x14ac:dyDescent="0.25">
      <c r="A475" s="5" t="str">
        <f t="shared" si="15"/>
        <v>LNM</v>
      </c>
      <c r="B475" s="4">
        <v>44880</v>
      </c>
      <c r="C475" s="3" t="s">
        <v>207</v>
      </c>
      <c r="D475" s="3" t="s">
        <v>440</v>
      </c>
      <c r="E475" s="3" t="s">
        <v>328</v>
      </c>
      <c r="F475" s="5">
        <v>19720</v>
      </c>
      <c r="G475" s="4" t="s">
        <v>839</v>
      </c>
      <c r="H475" s="16">
        <f t="shared" si="16"/>
        <v>44925</v>
      </c>
    </row>
    <row r="476" spans="1:8" ht="63" x14ac:dyDescent="0.25">
      <c r="A476" s="5" t="str">
        <f t="shared" si="15"/>
        <v>LNM</v>
      </c>
      <c r="B476" s="4">
        <v>44908</v>
      </c>
      <c r="C476" s="3" t="s">
        <v>568</v>
      </c>
      <c r="D476" s="3" t="s">
        <v>440</v>
      </c>
      <c r="E476" s="3" t="s">
        <v>715</v>
      </c>
      <c r="F476" s="5">
        <v>34536</v>
      </c>
      <c r="G476" s="4" t="s">
        <v>839</v>
      </c>
      <c r="H476" s="16">
        <f t="shared" si="16"/>
        <v>44953</v>
      </c>
    </row>
    <row r="477" spans="1:8" ht="63" x14ac:dyDescent="0.25">
      <c r="A477" s="5" t="str">
        <f t="shared" si="15"/>
        <v>LNM</v>
      </c>
      <c r="B477" s="4">
        <v>44908</v>
      </c>
      <c r="C477" s="3" t="s">
        <v>556</v>
      </c>
      <c r="D477" s="3" t="s">
        <v>440</v>
      </c>
      <c r="E477" s="3" t="s">
        <v>716</v>
      </c>
      <c r="F477" s="5">
        <v>9116</v>
      </c>
      <c r="G477" s="4" t="s">
        <v>839</v>
      </c>
      <c r="H477" s="16">
        <f t="shared" si="16"/>
        <v>44953</v>
      </c>
    </row>
    <row r="478" spans="1:8" ht="63" x14ac:dyDescent="0.25">
      <c r="A478" s="5" t="str">
        <f t="shared" si="15"/>
        <v>LNM</v>
      </c>
      <c r="B478" s="4">
        <v>44908</v>
      </c>
      <c r="C478" s="3" t="s">
        <v>569</v>
      </c>
      <c r="D478" s="3" t="s">
        <v>440</v>
      </c>
      <c r="E478" s="3" t="s">
        <v>717</v>
      </c>
      <c r="F478" s="5">
        <v>15320</v>
      </c>
      <c r="G478" s="4" t="s">
        <v>839</v>
      </c>
      <c r="H478" s="16">
        <f t="shared" si="16"/>
        <v>44953</v>
      </c>
    </row>
    <row r="479" spans="1:8" ht="63" x14ac:dyDescent="0.25">
      <c r="A479" s="5" t="str">
        <f t="shared" si="15"/>
        <v>LNM</v>
      </c>
      <c r="B479" s="4">
        <v>44908</v>
      </c>
      <c r="C479" s="3" t="s">
        <v>192</v>
      </c>
      <c r="D479" s="3" t="s">
        <v>440</v>
      </c>
      <c r="E479" s="3" t="s">
        <v>718</v>
      </c>
      <c r="F479" s="5">
        <v>160003.28</v>
      </c>
      <c r="G479" s="4" t="s">
        <v>839</v>
      </c>
      <c r="H479" s="16">
        <f t="shared" si="16"/>
        <v>44953</v>
      </c>
    </row>
    <row r="480" spans="1:8" ht="47.25" x14ac:dyDescent="0.25">
      <c r="A480" s="5" t="str">
        <f t="shared" si="15"/>
        <v>EMH</v>
      </c>
      <c r="B480" s="4">
        <v>42735</v>
      </c>
      <c r="C480" s="3" t="s">
        <v>830</v>
      </c>
      <c r="D480" s="3" t="s">
        <v>441</v>
      </c>
      <c r="E480" s="3" t="s">
        <v>719</v>
      </c>
      <c r="F480" s="5">
        <v>28855</v>
      </c>
      <c r="G480" s="4" t="s">
        <v>839</v>
      </c>
      <c r="H480" s="16">
        <f t="shared" si="16"/>
        <v>42780</v>
      </c>
    </row>
    <row r="481" spans="1:8" ht="47.25" x14ac:dyDescent="0.25">
      <c r="A481" s="5" t="str">
        <f t="shared" si="15"/>
        <v>REC</v>
      </c>
      <c r="B481" s="4">
        <v>44874</v>
      </c>
      <c r="C481" s="3" t="s">
        <v>221</v>
      </c>
      <c r="D481" s="3" t="s">
        <v>442</v>
      </c>
      <c r="E481" s="3" t="s">
        <v>979</v>
      </c>
      <c r="F481" s="5">
        <v>65780</v>
      </c>
      <c r="G481" s="4" t="s">
        <v>839</v>
      </c>
      <c r="H481" s="16">
        <f t="shared" si="16"/>
        <v>44919</v>
      </c>
    </row>
    <row r="482" spans="1:8" ht="31.5" x14ac:dyDescent="0.25">
      <c r="A482" s="5" t="str">
        <f t="shared" si="15"/>
        <v>REC</v>
      </c>
      <c r="B482" s="4">
        <v>44916</v>
      </c>
      <c r="C482" s="3" t="s">
        <v>571</v>
      </c>
      <c r="D482" s="3" t="s">
        <v>443</v>
      </c>
      <c r="E482" s="3" t="s">
        <v>720</v>
      </c>
      <c r="F482" s="5">
        <v>652787.80000000005</v>
      </c>
      <c r="G482" s="4" t="s">
        <v>839</v>
      </c>
      <c r="H482" s="16">
        <f t="shared" si="16"/>
        <v>44961</v>
      </c>
    </row>
    <row r="483" spans="1:8" ht="47.25" x14ac:dyDescent="0.25">
      <c r="A483" s="5" t="str">
        <f t="shared" si="15"/>
        <v>EMH</v>
      </c>
      <c r="B483" s="4">
        <v>44916</v>
      </c>
      <c r="C483" s="3" t="s">
        <v>572</v>
      </c>
      <c r="D483" s="3" t="s">
        <v>443</v>
      </c>
      <c r="E483" s="3" t="s">
        <v>721</v>
      </c>
      <c r="F483" s="5">
        <v>163784</v>
      </c>
      <c r="G483" s="4" t="s">
        <v>839</v>
      </c>
      <c r="H483" s="16">
        <f t="shared" si="16"/>
        <v>44961</v>
      </c>
    </row>
    <row r="484" spans="1:8" ht="63" x14ac:dyDescent="0.25">
      <c r="A484" s="5" t="str">
        <f t="shared" si="15"/>
        <v>EMH</v>
      </c>
      <c r="B484" s="4">
        <v>44916</v>
      </c>
      <c r="C484" s="3" t="s">
        <v>573</v>
      </c>
      <c r="D484" s="3" t="s">
        <v>443</v>
      </c>
      <c r="E484" s="3" t="s">
        <v>722</v>
      </c>
      <c r="F484" s="5">
        <v>153400</v>
      </c>
      <c r="G484" s="4" t="s">
        <v>839</v>
      </c>
      <c r="H484" s="16">
        <f t="shared" si="16"/>
        <v>44961</v>
      </c>
    </row>
    <row r="485" spans="1:8" ht="63" x14ac:dyDescent="0.25">
      <c r="A485" s="5" t="str">
        <f t="shared" si="15"/>
        <v>REC</v>
      </c>
      <c r="B485" s="4">
        <v>44937</v>
      </c>
      <c r="C485" s="3" t="s">
        <v>596</v>
      </c>
      <c r="D485" s="3" t="s">
        <v>980</v>
      </c>
      <c r="E485" s="3" t="s">
        <v>981</v>
      </c>
      <c r="F485" s="5">
        <v>271400</v>
      </c>
      <c r="G485" s="4" t="s">
        <v>839</v>
      </c>
      <c r="H485" s="16">
        <f t="shared" si="16"/>
        <v>44982</v>
      </c>
    </row>
    <row r="486" spans="1:8" ht="78.75" x14ac:dyDescent="0.25">
      <c r="A486" s="5" t="str">
        <f t="shared" si="15"/>
        <v>EMH</v>
      </c>
      <c r="B486" s="4">
        <v>44953</v>
      </c>
      <c r="C486" s="3" t="s">
        <v>982</v>
      </c>
      <c r="D486" s="3" t="s">
        <v>444</v>
      </c>
      <c r="E486" s="3" t="s">
        <v>983</v>
      </c>
      <c r="F486" s="5">
        <v>25000</v>
      </c>
      <c r="G486" s="4" t="s">
        <v>839</v>
      </c>
      <c r="H486" s="16">
        <f t="shared" si="16"/>
        <v>44998</v>
      </c>
    </row>
    <row r="487" spans="1:8" ht="31.5" x14ac:dyDescent="0.25">
      <c r="A487" s="5" t="str">
        <f t="shared" si="15"/>
        <v>FEM</v>
      </c>
      <c r="B487" s="4">
        <v>42704</v>
      </c>
      <c r="C487" s="3" t="s">
        <v>574</v>
      </c>
      <c r="D487" s="3" t="s">
        <v>445</v>
      </c>
      <c r="E487" s="3" t="s">
        <v>723</v>
      </c>
      <c r="F487" s="5">
        <v>15888.4</v>
      </c>
      <c r="G487" s="4" t="s">
        <v>839</v>
      </c>
      <c r="H487" s="16">
        <f t="shared" si="16"/>
        <v>42749</v>
      </c>
    </row>
    <row r="488" spans="1:8" ht="31.5" x14ac:dyDescent="0.25">
      <c r="A488" s="5" t="str">
        <f t="shared" si="15"/>
        <v>UM-</v>
      </c>
      <c r="B488" s="4">
        <v>42907</v>
      </c>
      <c r="C488" s="3" t="s">
        <v>575</v>
      </c>
      <c r="D488" s="3" t="s">
        <v>446</v>
      </c>
      <c r="E488" s="3" t="s">
        <v>724</v>
      </c>
      <c r="F488" s="5">
        <v>31860</v>
      </c>
      <c r="G488" s="4" t="s">
        <v>839</v>
      </c>
      <c r="H488" s="16">
        <f t="shared" si="16"/>
        <v>42952</v>
      </c>
    </row>
    <row r="489" spans="1:8" x14ac:dyDescent="0.25">
      <c r="A489" s="5" t="str">
        <f t="shared" si="15"/>
        <v>UM-</v>
      </c>
      <c r="B489" s="4">
        <v>43019</v>
      </c>
      <c r="C489" s="3" t="s">
        <v>576</v>
      </c>
      <c r="D489" s="3" t="s">
        <v>446</v>
      </c>
      <c r="E489" s="3" t="s">
        <v>725</v>
      </c>
      <c r="F489" s="5">
        <v>70062.5</v>
      </c>
      <c r="G489" s="4" t="s">
        <v>839</v>
      </c>
      <c r="H489" s="16">
        <f t="shared" si="16"/>
        <v>43064</v>
      </c>
    </row>
    <row r="490" spans="1:8" ht="47.25" x14ac:dyDescent="0.25">
      <c r="A490" s="5" t="str">
        <f t="shared" si="15"/>
        <v>EHM</v>
      </c>
      <c r="B490" s="4">
        <v>44939</v>
      </c>
      <c r="C490" s="3" t="s">
        <v>218</v>
      </c>
      <c r="D490" s="3" t="s">
        <v>984</v>
      </c>
      <c r="E490" s="3" t="s">
        <v>985</v>
      </c>
      <c r="F490" s="5">
        <v>37642</v>
      </c>
      <c r="G490" s="4" t="s">
        <v>839</v>
      </c>
      <c r="H490" s="16">
        <f t="shared" si="16"/>
        <v>44984</v>
      </c>
    </row>
    <row r="491" spans="1:8" ht="31.5" x14ac:dyDescent="0.25">
      <c r="A491" s="5" t="str">
        <f t="shared" si="15"/>
        <v>REC</v>
      </c>
      <c r="B491" s="4">
        <v>44973</v>
      </c>
      <c r="C491" s="3" t="s">
        <v>1157</v>
      </c>
      <c r="D491" s="3" t="s">
        <v>1299</v>
      </c>
      <c r="E491" s="3" t="s">
        <v>1300</v>
      </c>
      <c r="F491" s="5">
        <v>17169</v>
      </c>
      <c r="G491" s="4" t="s">
        <v>1354</v>
      </c>
      <c r="H491" s="16">
        <f t="shared" si="16"/>
        <v>45018</v>
      </c>
    </row>
    <row r="492" spans="1:8" ht="47.25" x14ac:dyDescent="0.25">
      <c r="A492" s="5" t="str">
        <f t="shared" si="15"/>
        <v>EPH</v>
      </c>
      <c r="B492" s="4">
        <v>42735</v>
      </c>
      <c r="C492" s="3" t="s">
        <v>831</v>
      </c>
      <c r="D492" s="3" t="s">
        <v>447</v>
      </c>
      <c r="E492" s="3" t="s">
        <v>726</v>
      </c>
      <c r="F492" s="5">
        <v>15725.31</v>
      </c>
      <c r="G492" s="4" t="s">
        <v>839</v>
      </c>
      <c r="H492" s="16">
        <f t="shared" si="16"/>
        <v>42780</v>
      </c>
    </row>
    <row r="493" spans="1:8" ht="63" x14ac:dyDescent="0.25">
      <c r="A493" s="5" t="str">
        <f t="shared" si="15"/>
        <v>SER</v>
      </c>
      <c r="B493" s="4">
        <v>44902</v>
      </c>
      <c r="C493" s="3" t="s">
        <v>577</v>
      </c>
      <c r="D493" s="3" t="s">
        <v>448</v>
      </c>
      <c r="E493" s="3" t="s">
        <v>986</v>
      </c>
      <c r="F493" s="5">
        <v>50504</v>
      </c>
      <c r="G493" s="4" t="s">
        <v>839</v>
      </c>
      <c r="H493" s="16">
        <f t="shared" si="16"/>
        <v>44947</v>
      </c>
    </row>
    <row r="494" spans="1:8" ht="63" x14ac:dyDescent="0.25">
      <c r="A494" s="5" t="str">
        <f t="shared" si="15"/>
        <v>FEM</v>
      </c>
      <c r="B494" s="4">
        <v>44907</v>
      </c>
      <c r="C494" s="3" t="s">
        <v>578</v>
      </c>
      <c r="D494" s="3" t="s">
        <v>448</v>
      </c>
      <c r="E494" s="3" t="s">
        <v>727</v>
      </c>
      <c r="F494" s="5">
        <v>517725</v>
      </c>
      <c r="G494" s="4" t="s">
        <v>839</v>
      </c>
      <c r="H494" s="16">
        <f t="shared" si="16"/>
        <v>44952</v>
      </c>
    </row>
    <row r="495" spans="1:8" ht="78.75" x14ac:dyDescent="0.25">
      <c r="A495" s="5" t="str">
        <f t="shared" si="15"/>
        <v>FEM</v>
      </c>
      <c r="B495" s="4">
        <v>44914</v>
      </c>
      <c r="C495" s="3" t="s">
        <v>579</v>
      </c>
      <c r="D495" s="3" t="s">
        <v>448</v>
      </c>
      <c r="E495" s="3" t="s">
        <v>728</v>
      </c>
      <c r="F495" s="5">
        <v>458430</v>
      </c>
      <c r="G495" s="4" t="s">
        <v>839</v>
      </c>
      <c r="H495" s="16">
        <f t="shared" si="16"/>
        <v>44959</v>
      </c>
    </row>
    <row r="496" spans="1:8" ht="94.5" x14ac:dyDescent="0.25">
      <c r="A496" s="5" t="str">
        <f t="shared" si="15"/>
        <v>REC</v>
      </c>
      <c r="B496" s="4">
        <v>44978</v>
      </c>
      <c r="C496" s="3" t="s">
        <v>1358</v>
      </c>
      <c r="D496" s="3" t="s">
        <v>449</v>
      </c>
      <c r="E496" s="3" t="s">
        <v>1301</v>
      </c>
      <c r="F496" s="5">
        <v>95999.96</v>
      </c>
      <c r="G496" s="4" t="s">
        <v>839</v>
      </c>
      <c r="H496" s="16">
        <f t="shared" si="16"/>
        <v>45023</v>
      </c>
    </row>
    <row r="497" spans="1:8" ht="63" x14ac:dyDescent="0.25">
      <c r="A497" s="5" t="str">
        <f t="shared" si="15"/>
        <v>REC</v>
      </c>
      <c r="B497" s="4">
        <v>44900</v>
      </c>
      <c r="C497" s="3" t="s">
        <v>1158</v>
      </c>
      <c r="D497" s="3" t="s">
        <v>1302</v>
      </c>
      <c r="E497" s="3" t="s">
        <v>1303</v>
      </c>
      <c r="F497" s="5">
        <v>2675162.06</v>
      </c>
      <c r="G497" s="4" t="s">
        <v>839</v>
      </c>
      <c r="H497" s="16">
        <f t="shared" si="16"/>
        <v>44945</v>
      </c>
    </row>
    <row r="498" spans="1:8" ht="47.25" x14ac:dyDescent="0.25">
      <c r="A498" s="5" t="str">
        <f t="shared" si="15"/>
        <v>REC</v>
      </c>
      <c r="B498" s="4">
        <v>44901</v>
      </c>
      <c r="C498" s="3" t="s">
        <v>580</v>
      </c>
      <c r="D498" s="3" t="s">
        <v>450</v>
      </c>
      <c r="E498" s="3" t="s">
        <v>729</v>
      </c>
      <c r="F498" s="5">
        <v>64339.85</v>
      </c>
      <c r="G498" s="4" t="s">
        <v>839</v>
      </c>
      <c r="H498" s="16">
        <f t="shared" si="16"/>
        <v>44946</v>
      </c>
    </row>
    <row r="499" spans="1:8" ht="47.25" x14ac:dyDescent="0.25">
      <c r="A499" s="5" t="str">
        <f t="shared" si="15"/>
        <v>REC</v>
      </c>
      <c r="B499" s="4">
        <v>44971</v>
      </c>
      <c r="C499" s="3" t="s">
        <v>1159</v>
      </c>
      <c r="D499" s="3" t="s">
        <v>450</v>
      </c>
      <c r="E499" s="3" t="s">
        <v>1304</v>
      </c>
      <c r="F499" s="5">
        <v>321035.03000000003</v>
      </c>
      <c r="G499" s="4" t="s">
        <v>839</v>
      </c>
      <c r="H499" s="16">
        <f t="shared" si="16"/>
        <v>45016</v>
      </c>
    </row>
    <row r="500" spans="1:8" ht="78.75" x14ac:dyDescent="0.25">
      <c r="A500" s="5" t="str">
        <f t="shared" si="15"/>
        <v>REC</v>
      </c>
      <c r="B500" s="4">
        <v>44894</v>
      </c>
      <c r="C500" s="3" t="s">
        <v>582</v>
      </c>
      <c r="D500" s="3" t="s">
        <v>451</v>
      </c>
      <c r="E500" s="3" t="s">
        <v>730</v>
      </c>
      <c r="F500" s="5">
        <v>2902.8</v>
      </c>
      <c r="G500" s="4" t="s">
        <v>839</v>
      </c>
      <c r="H500" s="16">
        <f t="shared" si="16"/>
        <v>44939</v>
      </c>
    </row>
    <row r="501" spans="1:8" ht="63" x14ac:dyDescent="0.25">
      <c r="A501" s="5" t="str">
        <f t="shared" si="15"/>
        <v>REC</v>
      </c>
      <c r="B501" s="4">
        <v>44894</v>
      </c>
      <c r="C501" s="3" t="s">
        <v>146</v>
      </c>
      <c r="D501" s="3" t="s">
        <v>451</v>
      </c>
      <c r="E501" s="3" t="s">
        <v>731</v>
      </c>
      <c r="F501" s="5">
        <v>197502.5</v>
      </c>
      <c r="G501" s="4" t="s">
        <v>839</v>
      </c>
      <c r="H501" s="16">
        <f t="shared" si="16"/>
        <v>44939</v>
      </c>
    </row>
    <row r="502" spans="1:8" ht="47.25" x14ac:dyDescent="0.25">
      <c r="A502" s="5" t="str">
        <f t="shared" si="15"/>
        <v>REC</v>
      </c>
      <c r="B502" s="4">
        <v>44895</v>
      </c>
      <c r="C502" s="3" t="s">
        <v>583</v>
      </c>
      <c r="D502" s="3" t="s">
        <v>451</v>
      </c>
      <c r="E502" s="3" t="s">
        <v>732</v>
      </c>
      <c r="F502" s="5">
        <v>9204</v>
      </c>
      <c r="G502" s="4" t="s">
        <v>839</v>
      </c>
      <c r="H502" s="16">
        <f t="shared" si="16"/>
        <v>44940</v>
      </c>
    </row>
    <row r="503" spans="1:8" ht="63" x14ac:dyDescent="0.25">
      <c r="A503" s="5" t="str">
        <f t="shared" si="15"/>
        <v>JVM</v>
      </c>
      <c r="B503" s="4">
        <v>44896</v>
      </c>
      <c r="C503" s="3" t="s">
        <v>147</v>
      </c>
      <c r="D503" s="3" t="s">
        <v>451</v>
      </c>
      <c r="E503" s="3" t="s">
        <v>733</v>
      </c>
      <c r="F503" s="5">
        <v>8850</v>
      </c>
      <c r="G503" s="4" t="s">
        <v>839</v>
      </c>
      <c r="H503" s="16">
        <f t="shared" si="16"/>
        <v>44941</v>
      </c>
    </row>
    <row r="504" spans="1:8" ht="31.5" x14ac:dyDescent="0.25">
      <c r="A504" s="5" t="str">
        <f t="shared" si="15"/>
        <v>JVM</v>
      </c>
      <c r="B504" s="4">
        <v>44900</v>
      </c>
      <c r="C504" s="3" t="s">
        <v>151</v>
      </c>
      <c r="D504" s="3" t="s">
        <v>451</v>
      </c>
      <c r="E504" s="3" t="s">
        <v>734</v>
      </c>
      <c r="F504" s="5">
        <v>111215</v>
      </c>
      <c r="G504" s="4" t="s">
        <v>839</v>
      </c>
      <c r="H504" s="16">
        <f t="shared" si="16"/>
        <v>44945</v>
      </c>
    </row>
    <row r="505" spans="1:8" ht="47.25" x14ac:dyDescent="0.25">
      <c r="A505" s="5" t="str">
        <f t="shared" si="15"/>
        <v>JVM</v>
      </c>
      <c r="B505" s="4">
        <v>44901</v>
      </c>
      <c r="C505" s="3" t="s">
        <v>148</v>
      </c>
      <c r="D505" s="3" t="s">
        <v>451</v>
      </c>
      <c r="E505" s="3" t="s">
        <v>735</v>
      </c>
      <c r="F505" s="5">
        <v>47200</v>
      </c>
      <c r="G505" s="4" t="s">
        <v>839</v>
      </c>
      <c r="H505" s="16">
        <f t="shared" si="16"/>
        <v>44946</v>
      </c>
    </row>
    <row r="506" spans="1:8" ht="47.25" x14ac:dyDescent="0.25">
      <c r="A506" s="5" t="str">
        <f t="shared" si="15"/>
        <v>JVM</v>
      </c>
      <c r="B506" s="4">
        <v>44901</v>
      </c>
      <c r="C506" s="3" t="s">
        <v>584</v>
      </c>
      <c r="D506" s="3" t="s">
        <v>451</v>
      </c>
      <c r="E506" s="3" t="s">
        <v>736</v>
      </c>
      <c r="F506" s="5">
        <v>53690</v>
      </c>
      <c r="G506" s="4" t="s">
        <v>839</v>
      </c>
      <c r="H506" s="16">
        <f t="shared" si="16"/>
        <v>44946</v>
      </c>
    </row>
    <row r="507" spans="1:8" ht="47.25" x14ac:dyDescent="0.25">
      <c r="A507" s="5" t="str">
        <f t="shared" si="15"/>
        <v>JVM</v>
      </c>
      <c r="B507" s="4">
        <v>44907</v>
      </c>
      <c r="C507" s="3" t="s">
        <v>585</v>
      </c>
      <c r="D507" s="3" t="s">
        <v>451</v>
      </c>
      <c r="E507" s="3" t="s">
        <v>737</v>
      </c>
      <c r="F507" s="5">
        <v>163725</v>
      </c>
      <c r="G507" s="4" t="s">
        <v>839</v>
      </c>
      <c r="H507" s="16">
        <f t="shared" si="16"/>
        <v>44952</v>
      </c>
    </row>
    <row r="508" spans="1:8" ht="78.75" x14ac:dyDescent="0.25">
      <c r="A508" s="5" t="str">
        <f t="shared" si="15"/>
        <v>REC</v>
      </c>
      <c r="B508" s="4">
        <v>44915</v>
      </c>
      <c r="C508" s="3" t="s">
        <v>586</v>
      </c>
      <c r="D508" s="3" t="s">
        <v>451</v>
      </c>
      <c r="E508" s="3" t="s">
        <v>738</v>
      </c>
      <c r="F508" s="5">
        <v>264320</v>
      </c>
      <c r="G508" s="4" t="s">
        <v>839</v>
      </c>
      <c r="H508" s="16">
        <f t="shared" si="16"/>
        <v>44960</v>
      </c>
    </row>
    <row r="509" spans="1:8" ht="47.25" x14ac:dyDescent="0.25">
      <c r="A509" s="5" t="str">
        <f t="shared" si="15"/>
        <v>JVM</v>
      </c>
      <c r="B509" s="4">
        <v>44938</v>
      </c>
      <c r="C509" s="3" t="s">
        <v>987</v>
      </c>
      <c r="D509" s="3" t="s">
        <v>451</v>
      </c>
      <c r="E509" s="3" t="s">
        <v>988</v>
      </c>
      <c r="F509" s="5">
        <v>340135</v>
      </c>
      <c r="G509" s="4" t="s">
        <v>839</v>
      </c>
      <c r="H509" s="16">
        <f t="shared" si="16"/>
        <v>44983</v>
      </c>
    </row>
    <row r="510" spans="1:8" ht="63" x14ac:dyDescent="0.25">
      <c r="A510" s="5" t="str">
        <f t="shared" si="15"/>
        <v>JVM</v>
      </c>
      <c r="B510" s="4">
        <v>44945</v>
      </c>
      <c r="C510" s="3" t="s">
        <v>989</v>
      </c>
      <c r="D510" s="3" t="s">
        <v>451</v>
      </c>
      <c r="E510" s="3" t="s">
        <v>990</v>
      </c>
      <c r="F510" s="5">
        <v>16520</v>
      </c>
      <c r="G510" s="4" t="s">
        <v>839</v>
      </c>
      <c r="H510" s="16">
        <f t="shared" si="16"/>
        <v>44990</v>
      </c>
    </row>
    <row r="511" spans="1:8" ht="63" x14ac:dyDescent="0.25">
      <c r="A511" s="5" t="str">
        <f t="shared" si="15"/>
        <v>REC</v>
      </c>
      <c r="B511" s="4">
        <v>44965</v>
      </c>
      <c r="C511" s="3" t="s">
        <v>1160</v>
      </c>
      <c r="D511" s="3" t="s">
        <v>451</v>
      </c>
      <c r="E511" s="3" t="s">
        <v>1305</v>
      </c>
      <c r="F511" s="5">
        <v>167108</v>
      </c>
      <c r="G511" s="4" t="s">
        <v>839</v>
      </c>
      <c r="H511" s="16">
        <f t="shared" si="16"/>
        <v>45010</v>
      </c>
    </row>
    <row r="512" spans="1:8" ht="78.75" x14ac:dyDescent="0.25">
      <c r="A512" s="5" t="str">
        <f t="shared" si="15"/>
        <v>UM-</v>
      </c>
      <c r="B512" s="4">
        <v>44901</v>
      </c>
      <c r="C512" s="3" t="s">
        <v>587</v>
      </c>
      <c r="D512" s="3" t="s">
        <v>452</v>
      </c>
      <c r="E512" s="3" t="s">
        <v>739</v>
      </c>
      <c r="F512" s="5">
        <v>45382.8</v>
      </c>
      <c r="G512" s="4" t="s">
        <v>839</v>
      </c>
      <c r="H512" s="16">
        <f t="shared" si="16"/>
        <v>44946</v>
      </c>
    </row>
    <row r="513" spans="1:8" ht="78.75" x14ac:dyDescent="0.25">
      <c r="A513" s="5" t="str">
        <f t="shared" ref="A513:A574" si="17">+MID(E513,1,3)</f>
        <v>REC</v>
      </c>
      <c r="B513" s="4">
        <v>44937</v>
      </c>
      <c r="C513" s="3" t="s">
        <v>991</v>
      </c>
      <c r="D513" s="3" t="s">
        <v>452</v>
      </c>
      <c r="E513" s="3" t="s">
        <v>992</v>
      </c>
      <c r="F513" s="5">
        <v>951632.54</v>
      </c>
      <c r="G513" s="4" t="s">
        <v>839</v>
      </c>
      <c r="H513" s="16">
        <f t="shared" si="16"/>
        <v>44982</v>
      </c>
    </row>
    <row r="514" spans="1:8" ht="31.5" x14ac:dyDescent="0.25">
      <c r="A514" s="5" t="str">
        <f t="shared" si="17"/>
        <v>UM-</v>
      </c>
      <c r="B514" s="4">
        <v>44937</v>
      </c>
      <c r="C514" s="3" t="s">
        <v>993</v>
      </c>
      <c r="D514" s="3" t="s">
        <v>452</v>
      </c>
      <c r="E514" s="3" t="s">
        <v>994</v>
      </c>
      <c r="F514" s="5">
        <v>107203</v>
      </c>
      <c r="G514" s="4" t="s">
        <v>839</v>
      </c>
      <c r="H514" s="16">
        <f t="shared" si="16"/>
        <v>44982</v>
      </c>
    </row>
    <row r="515" spans="1:8" ht="47.25" x14ac:dyDescent="0.25">
      <c r="A515" s="5" t="str">
        <f t="shared" si="17"/>
        <v>FEM</v>
      </c>
      <c r="B515" s="4">
        <v>44957</v>
      </c>
      <c r="C515" s="3" t="s">
        <v>541</v>
      </c>
      <c r="D515" s="3" t="s">
        <v>452</v>
      </c>
      <c r="E515" s="3" t="s">
        <v>1306</v>
      </c>
      <c r="F515" s="5">
        <v>437780</v>
      </c>
      <c r="G515" s="4" t="s">
        <v>839</v>
      </c>
      <c r="H515" s="16">
        <f t="shared" si="16"/>
        <v>45002</v>
      </c>
    </row>
    <row r="516" spans="1:8" ht="47.25" x14ac:dyDescent="0.25">
      <c r="A516" s="5" t="str">
        <f t="shared" si="17"/>
        <v>REC</v>
      </c>
      <c r="B516" s="4">
        <v>44974</v>
      </c>
      <c r="C516" s="3" t="s">
        <v>1161</v>
      </c>
      <c r="D516" s="3" t="s">
        <v>452</v>
      </c>
      <c r="E516" s="3" t="s">
        <v>1307</v>
      </c>
      <c r="F516" s="5">
        <v>131895.67999999999</v>
      </c>
      <c r="G516" s="4" t="s">
        <v>839</v>
      </c>
      <c r="H516" s="16">
        <f t="shared" si="16"/>
        <v>45019</v>
      </c>
    </row>
    <row r="517" spans="1:8" ht="78.75" x14ac:dyDescent="0.25">
      <c r="A517" s="5" t="str">
        <f t="shared" si="17"/>
        <v>REC</v>
      </c>
      <c r="B517" s="4">
        <v>44897</v>
      </c>
      <c r="C517" s="3" t="s">
        <v>129</v>
      </c>
      <c r="D517" s="3" t="s">
        <v>453</v>
      </c>
      <c r="E517" s="3" t="s">
        <v>740</v>
      </c>
      <c r="F517" s="5">
        <v>310723.5</v>
      </c>
      <c r="G517" s="4" t="s">
        <v>839</v>
      </c>
      <c r="H517" s="16">
        <f t="shared" si="16"/>
        <v>44942</v>
      </c>
    </row>
    <row r="518" spans="1:8" ht="47.25" x14ac:dyDescent="0.25">
      <c r="A518" s="5" t="str">
        <f t="shared" si="17"/>
        <v>REC</v>
      </c>
      <c r="B518" s="4">
        <v>44944</v>
      </c>
      <c r="C518" s="3" t="s">
        <v>1162</v>
      </c>
      <c r="D518" s="3" t="s">
        <v>1308</v>
      </c>
      <c r="E518" s="3" t="s">
        <v>1309</v>
      </c>
      <c r="F518" s="5">
        <v>70009.149999999994</v>
      </c>
      <c r="G518" s="4" t="s">
        <v>839</v>
      </c>
      <c r="H518" s="16">
        <f t="shared" si="16"/>
        <v>44989</v>
      </c>
    </row>
    <row r="519" spans="1:8" ht="31.5" x14ac:dyDescent="0.25">
      <c r="A519" s="5" t="str">
        <f t="shared" si="17"/>
        <v>REC</v>
      </c>
      <c r="B519" s="4">
        <v>44846</v>
      </c>
      <c r="C519" s="3" t="s">
        <v>588</v>
      </c>
      <c r="D519" s="3" t="s">
        <v>454</v>
      </c>
      <c r="E519" s="3" t="s">
        <v>741</v>
      </c>
      <c r="F519" s="5">
        <v>60311.14</v>
      </c>
      <c r="G519" s="4" t="s">
        <v>839</v>
      </c>
      <c r="H519" s="16">
        <f t="shared" si="16"/>
        <v>44891</v>
      </c>
    </row>
    <row r="520" spans="1:8" ht="63" x14ac:dyDescent="0.25">
      <c r="A520" s="5" t="str">
        <f t="shared" si="17"/>
        <v>REC</v>
      </c>
      <c r="B520" s="4">
        <v>44868</v>
      </c>
      <c r="C520" s="3" t="s">
        <v>183</v>
      </c>
      <c r="D520" s="3" t="s">
        <v>454</v>
      </c>
      <c r="E520" s="3" t="s">
        <v>742</v>
      </c>
      <c r="F520" s="5">
        <v>148810.85999999999</v>
      </c>
      <c r="G520" s="4" t="s">
        <v>839</v>
      </c>
      <c r="H520" s="16">
        <f t="shared" si="16"/>
        <v>44913</v>
      </c>
    </row>
    <row r="521" spans="1:8" ht="31.5" x14ac:dyDescent="0.25">
      <c r="A521" s="5" t="str">
        <f t="shared" si="17"/>
        <v>REC</v>
      </c>
      <c r="B521" s="4">
        <v>44895</v>
      </c>
      <c r="C521" s="3" t="s">
        <v>589</v>
      </c>
      <c r="D521" s="3" t="s">
        <v>454</v>
      </c>
      <c r="E521" s="3" t="s">
        <v>741</v>
      </c>
      <c r="F521" s="5">
        <v>108822.23</v>
      </c>
      <c r="G521" s="4" t="s">
        <v>839</v>
      </c>
      <c r="H521" s="16">
        <f t="shared" si="16"/>
        <v>44940</v>
      </c>
    </row>
    <row r="522" spans="1:8" ht="47.25" x14ac:dyDescent="0.25">
      <c r="A522" s="5" t="str">
        <f t="shared" si="17"/>
        <v>REC</v>
      </c>
      <c r="B522" s="4">
        <v>44908</v>
      </c>
      <c r="C522" s="3" t="s">
        <v>566</v>
      </c>
      <c r="D522" s="3" t="s">
        <v>454</v>
      </c>
      <c r="E522" s="3" t="s">
        <v>743</v>
      </c>
      <c r="F522" s="5">
        <v>75388.899999999994</v>
      </c>
      <c r="G522" s="4" t="s">
        <v>839</v>
      </c>
      <c r="H522" s="16">
        <f t="shared" si="16"/>
        <v>44953</v>
      </c>
    </row>
    <row r="523" spans="1:8" ht="31.5" x14ac:dyDescent="0.25">
      <c r="A523" s="5" t="str">
        <f t="shared" si="17"/>
        <v>REC</v>
      </c>
      <c r="B523" s="4">
        <v>44964</v>
      </c>
      <c r="C523" s="3" t="s">
        <v>596</v>
      </c>
      <c r="D523" s="3" t="s">
        <v>454</v>
      </c>
      <c r="E523" s="3" t="s">
        <v>1310</v>
      </c>
      <c r="F523" s="5">
        <v>75388.899999999994</v>
      </c>
      <c r="G523" s="4" t="s">
        <v>839</v>
      </c>
      <c r="H523" s="16">
        <f t="shared" si="16"/>
        <v>45009</v>
      </c>
    </row>
    <row r="524" spans="1:8" ht="47.25" x14ac:dyDescent="0.25">
      <c r="A524" s="5" t="str">
        <f t="shared" si="17"/>
        <v>FEM</v>
      </c>
      <c r="B524" s="4">
        <v>44883</v>
      </c>
      <c r="C524" s="3" t="s">
        <v>590</v>
      </c>
      <c r="D524" s="3" t="s">
        <v>455</v>
      </c>
      <c r="E524" s="3" t="s">
        <v>744</v>
      </c>
      <c r="F524" s="5">
        <v>701250.4</v>
      </c>
      <c r="G524" s="4" t="s">
        <v>839</v>
      </c>
      <c r="H524" s="16">
        <f t="shared" si="16"/>
        <v>44928</v>
      </c>
    </row>
    <row r="525" spans="1:8" ht="63" x14ac:dyDescent="0.25">
      <c r="A525" s="5" t="str">
        <f t="shared" si="17"/>
        <v>FEM</v>
      </c>
      <c r="B525" s="4">
        <v>44916</v>
      </c>
      <c r="C525" s="3" t="s">
        <v>591</v>
      </c>
      <c r="D525" s="3" t="s">
        <v>456</v>
      </c>
      <c r="E525" s="3" t="s">
        <v>727</v>
      </c>
      <c r="F525" s="5">
        <v>117882</v>
      </c>
      <c r="G525" s="4" t="s">
        <v>839</v>
      </c>
      <c r="H525" s="16">
        <f t="shared" si="16"/>
        <v>44961</v>
      </c>
    </row>
    <row r="526" spans="1:8" ht="47.25" x14ac:dyDescent="0.25">
      <c r="A526" s="5" t="str">
        <f t="shared" si="17"/>
        <v>FEM</v>
      </c>
      <c r="B526" s="4">
        <v>44970</v>
      </c>
      <c r="C526" s="3" t="s">
        <v>1163</v>
      </c>
      <c r="D526" s="3" t="s">
        <v>456</v>
      </c>
      <c r="E526" s="3" t="s">
        <v>1311</v>
      </c>
      <c r="F526" s="5">
        <v>510055</v>
      </c>
      <c r="G526" s="4" t="s">
        <v>839</v>
      </c>
      <c r="H526" s="16">
        <f t="shared" si="16"/>
        <v>45015</v>
      </c>
    </row>
    <row r="527" spans="1:8" ht="47.25" x14ac:dyDescent="0.25">
      <c r="A527" s="5" t="str">
        <f t="shared" si="17"/>
        <v>REC</v>
      </c>
      <c r="B527" s="4">
        <v>44963</v>
      </c>
      <c r="C527" s="3" t="s">
        <v>650</v>
      </c>
      <c r="D527" s="3" t="s">
        <v>1312</v>
      </c>
      <c r="E527" s="3" t="s">
        <v>1313</v>
      </c>
      <c r="F527" s="5">
        <v>407000</v>
      </c>
      <c r="G527" s="4" t="s">
        <v>839</v>
      </c>
      <c r="H527" s="16">
        <f t="shared" si="16"/>
        <v>45008</v>
      </c>
    </row>
    <row r="528" spans="1:8" ht="63" x14ac:dyDescent="0.25">
      <c r="A528" s="5" t="str">
        <f t="shared" si="17"/>
        <v>LNM</v>
      </c>
      <c r="B528" s="4">
        <v>44897</v>
      </c>
      <c r="C528" s="3" t="s">
        <v>164</v>
      </c>
      <c r="D528" s="3" t="s">
        <v>457</v>
      </c>
      <c r="E528" s="3" t="s">
        <v>745</v>
      </c>
      <c r="F528" s="5">
        <v>15555.55</v>
      </c>
      <c r="G528" s="4" t="s">
        <v>839</v>
      </c>
      <c r="H528" s="16">
        <f t="shared" si="16"/>
        <v>44942</v>
      </c>
    </row>
    <row r="529" spans="1:8" ht="31.5" x14ac:dyDescent="0.25">
      <c r="A529" s="5" t="str">
        <f t="shared" si="17"/>
        <v>LNM</v>
      </c>
      <c r="B529" s="4">
        <v>44958</v>
      </c>
      <c r="C529" s="3" t="s">
        <v>651</v>
      </c>
      <c r="D529" s="3" t="s">
        <v>457</v>
      </c>
      <c r="E529" s="3" t="s">
        <v>1314</v>
      </c>
      <c r="F529" s="5">
        <v>15555.55</v>
      </c>
      <c r="G529" s="4" t="s">
        <v>839</v>
      </c>
      <c r="H529" s="16">
        <f t="shared" si="16"/>
        <v>45003</v>
      </c>
    </row>
    <row r="530" spans="1:8" ht="47.25" x14ac:dyDescent="0.25">
      <c r="A530" s="5" t="str">
        <f t="shared" si="17"/>
        <v>LNM</v>
      </c>
      <c r="B530" s="4">
        <v>42735</v>
      </c>
      <c r="C530" s="3" t="s">
        <v>830</v>
      </c>
      <c r="D530" s="3" t="s">
        <v>458</v>
      </c>
      <c r="E530" s="3" t="s">
        <v>746</v>
      </c>
      <c r="F530" s="5">
        <v>6995.01</v>
      </c>
      <c r="G530" s="4" t="s">
        <v>839</v>
      </c>
      <c r="H530" s="16">
        <f t="shared" si="16"/>
        <v>42780</v>
      </c>
    </row>
    <row r="531" spans="1:8" ht="47.25" x14ac:dyDescent="0.25">
      <c r="A531" s="5" t="str">
        <f t="shared" si="17"/>
        <v>FEM</v>
      </c>
      <c r="B531" s="4">
        <v>44900</v>
      </c>
      <c r="C531" s="3" t="s">
        <v>100</v>
      </c>
      <c r="D531" s="3" t="s">
        <v>459</v>
      </c>
      <c r="E531" s="3" t="s">
        <v>747</v>
      </c>
      <c r="F531" s="5">
        <v>372627.48</v>
      </c>
      <c r="G531" s="4" t="s">
        <v>839</v>
      </c>
      <c r="H531" s="16">
        <f t="shared" si="16"/>
        <v>44945</v>
      </c>
    </row>
    <row r="532" spans="1:8" ht="47.25" x14ac:dyDescent="0.25">
      <c r="A532" s="5" t="str">
        <f t="shared" si="17"/>
        <v>LNN</v>
      </c>
      <c r="B532" s="4">
        <v>44981</v>
      </c>
      <c r="C532" s="3" t="s">
        <v>1164</v>
      </c>
      <c r="D532" s="3" t="s">
        <v>459</v>
      </c>
      <c r="E532" s="3" t="s">
        <v>1315</v>
      </c>
      <c r="F532" s="5">
        <v>148326</v>
      </c>
      <c r="G532" s="4" t="s">
        <v>839</v>
      </c>
      <c r="H532" s="16">
        <f t="shared" si="16"/>
        <v>45026</v>
      </c>
    </row>
    <row r="533" spans="1:8" ht="47.25" x14ac:dyDescent="0.25">
      <c r="A533" s="5" t="str">
        <f t="shared" si="17"/>
        <v>LNN</v>
      </c>
      <c r="B533" s="4">
        <v>44981</v>
      </c>
      <c r="C533" s="3" t="s">
        <v>1165</v>
      </c>
      <c r="D533" s="3" t="s">
        <v>459</v>
      </c>
      <c r="E533" s="3" t="s">
        <v>1315</v>
      </c>
      <c r="F533" s="5">
        <v>61867.4</v>
      </c>
      <c r="G533" s="4" t="s">
        <v>839</v>
      </c>
      <c r="H533" s="16">
        <f t="shared" si="16"/>
        <v>45026</v>
      </c>
    </row>
    <row r="534" spans="1:8" ht="47.25" x14ac:dyDescent="0.25">
      <c r="A534" s="5" t="str">
        <f t="shared" si="17"/>
        <v>LNM</v>
      </c>
      <c r="B534" s="4">
        <v>44945</v>
      </c>
      <c r="C534" s="3" t="s">
        <v>995</v>
      </c>
      <c r="D534" s="3" t="s">
        <v>459</v>
      </c>
      <c r="E534" s="3" t="s">
        <v>996</v>
      </c>
      <c r="F534" s="5">
        <v>31719.84</v>
      </c>
      <c r="G534" s="4" t="s">
        <v>839</v>
      </c>
      <c r="H534" s="16">
        <f t="shared" si="16"/>
        <v>44990</v>
      </c>
    </row>
    <row r="535" spans="1:8" ht="31.5" x14ac:dyDescent="0.25">
      <c r="A535" s="5" t="str">
        <f t="shared" si="17"/>
        <v>LNM</v>
      </c>
      <c r="B535" s="4">
        <v>44945</v>
      </c>
      <c r="C535" s="3" t="s">
        <v>997</v>
      </c>
      <c r="D535" s="3" t="s">
        <v>459</v>
      </c>
      <c r="E535" s="3" t="s">
        <v>998</v>
      </c>
      <c r="F535" s="5">
        <v>36934</v>
      </c>
      <c r="G535" s="4" t="s">
        <v>839</v>
      </c>
      <c r="H535" s="16">
        <f t="shared" ref="H535:H596" si="18">+B535+45</f>
        <v>44990</v>
      </c>
    </row>
    <row r="536" spans="1:8" ht="63" x14ac:dyDescent="0.25">
      <c r="A536" s="5" t="str">
        <f t="shared" si="17"/>
        <v>FEM</v>
      </c>
      <c r="B536" s="4">
        <v>44943</v>
      </c>
      <c r="C536" s="3" t="s">
        <v>999</v>
      </c>
      <c r="D536" s="3" t="s">
        <v>1000</v>
      </c>
      <c r="E536" s="3" t="s">
        <v>1001</v>
      </c>
      <c r="F536" s="5">
        <v>88344.8</v>
      </c>
      <c r="G536" s="4" t="s">
        <v>839</v>
      </c>
      <c r="H536" s="16">
        <f t="shared" si="18"/>
        <v>44988</v>
      </c>
    </row>
    <row r="537" spans="1:8" ht="31.5" x14ac:dyDescent="0.25">
      <c r="A537" s="5" t="str">
        <f t="shared" si="17"/>
        <v>EMH</v>
      </c>
      <c r="B537" s="4">
        <v>44945</v>
      </c>
      <c r="C537" s="3" t="s">
        <v>1002</v>
      </c>
      <c r="D537" s="3" t="s">
        <v>1000</v>
      </c>
      <c r="E537" s="3" t="s">
        <v>1003</v>
      </c>
      <c r="F537" s="5">
        <v>42869.4</v>
      </c>
      <c r="G537" s="4" t="s">
        <v>839</v>
      </c>
      <c r="H537" s="16">
        <f t="shared" si="18"/>
        <v>44990</v>
      </c>
    </row>
    <row r="538" spans="1:8" ht="31.5" x14ac:dyDescent="0.25">
      <c r="A538" s="5" t="str">
        <f t="shared" si="17"/>
        <v>JVM</v>
      </c>
      <c r="B538" s="4">
        <v>44957</v>
      </c>
      <c r="C538" s="3" t="s">
        <v>606</v>
      </c>
      <c r="D538" s="3" t="s">
        <v>1000</v>
      </c>
      <c r="E538" s="3" t="s">
        <v>1316</v>
      </c>
      <c r="F538" s="5">
        <v>141423</v>
      </c>
      <c r="G538" s="4" t="s">
        <v>839</v>
      </c>
      <c r="H538" s="16">
        <f t="shared" si="18"/>
        <v>45002</v>
      </c>
    </row>
    <row r="539" spans="1:8" ht="31.5" x14ac:dyDescent="0.25">
      <c r="A539" s="5" t="str">
        <f t="shared" si="17"/>
        <v>FEM</v>
      </c>
      <c r="B539" s="4">
        <v>44974</v>
      </c>
      <c r="C539" s="3" t="s">
        <v>621</v>
      </c>
      <c r="D539" s="3" t="s">
        <v>1000</v>
      </c>
      <c r="E539" s="3" t="s">
        <v>1317</v>
      </c>
      <c r="F539" s="5">
        <v>73655.600000000006</v>
      </c>
      <c r="G539" s="4" t="s">
        <v>839</v>
      </c>
      <c r="H539" s="16">
        <f t="shared" si="18"/>
        <v>45019</v>
      </c>
    </row>
    <row r="540" spans="1:8" ht="78.75" x14ac:dyDescent="0.25">
      <c r="A540" s="5" t="str">
        <f t="shared" si="17"/>
        <v>REC</v>
      </c>
      <c r="B540" s="4">
        <v>44926</v>
      </c>
      <c r="C540" s="3" t="s">
        <v>593</v>
      </c>
      <c r="D540" s="3" t="s">
        <v>460</v>
      </c>
      <c r="E540" s="3" t="s">
        <v>1318</v>
      </c>
      <c r="F540" s="5">
        <v>1203.17</v>
      </c>
      <c r="G540" s="4" t="s">
        <v>839</v>
      </c>
      <c r="H540" s="16">
        <f t="shared" si="18"/>
        <v>44971</v>
      </c>
    </row>
    <row r="541" spans="1:8" ht="78.75" x14ac:dyDescent="0.25">
      <c r="A541" s="5" t="str">
        <f>+MID(E541,1,3)</f>
        <v>REC</v>
      </c>
      <c r="B541" s="4">
        <v>44927</v>
      </c>
      <c r="C541" s="3" t="s">
        <v>1166</v>
      </c>
      <c r="D541" s="3" t="s">
        <v>460</v>
      </c>
      <c r="E541" s="3" t="s">
        <v>1319</v>
      </c>
      <c r="F541" s="5">
        <v>15318.16</v>
      </c>
      <c r="G541" s="4" t="s">
        <v>839</v>
      </c>
      <c r="H541" s="16">
        <f t="shared" si="18"/>
        <v>44972</v>
      </c>
    </row>
    <row r="542" spans="1:8" ht="78.75" x14ac:dyDescent="0.25">
      <c r="A542" s="5" t="str">
        <f t="shared" si="17"/>
        <v>REC</v>
      </c>
      <c r="B542" s="4">
        <v>44893</v>
      </c>
      <c r="C542" s="3" t="s">
        <v>133</v>
      </c>
      <c r="D542" s="3" t="s">
        <v>461</v>
      </c>
      <c r="E542" s="3" t="s">
        <v>748</v>
      </c>
      <c r="F542" s="5">
        <v>137700</v>
      </c>
      <c r="G542" s="4" t="s">
        <v>839</v>
      </c>
      <c r="H542" s="16">
        <f t="shared" si="18"/>
        <v>44938</v>
      </c>
    </row>
    <row r="543" spans="1:8" ht="47.25" x14ac:dyDescent="0.25">
      <c r="A543" s="5" t="str">
        <f t="shared" si="17"/>
        <v>REC</v>
      </c>
      <c r="B543" s="4">
        <v>44957</v>
      </c>
      <c r="C543" s="3" t="s">
        <v>628</v>
      </c>
      <c r="D543" s="3" t="s">
        <v>1004</v>
      </c>
      <c r="E543" s="3" t="s">
        <v>1005</v>
      </c>
      <c r="F543" s="5">
        <v>126260</v>
      </c>
      <c r="G543" s="4" t="s">
        <v>839</v>
      </c>
      <c r="H543" s="16">
        <f t="shared" si="18"/>
        <v>45002</v>
      </c>
    </row>
    <row r="544" spans="1:8" ht="47.25" x14ac:dyDescent="0.25">
      <c r="A544" s="5" t="str">
        <f t="shared" si="17"/>
        <v>REC</v>
      </c>
      <c r="B544" s="4">
        <v>44957</v>
      </c>
      <c r="C544" s="3" t="s">
        <v>1006</v>
      </c>
      <c r="D544" s="3" t="s">
        <v>1004</v>
      </c>
      <c r="E544" s="3" t="s">
        <v>1007</v>
      </c>
      <c r="F544" s="5">
        <v>95133.56</v>
      </c>
      <c r="G544" s="4" t="s">
        <v>839</v>
      </c>
      <c r="H544" s="16">
        <f t="shared" si="18"/>
        <v>45002</v>
      </c>
    </row>
    <row r="545" spans="1:8" ht="63" x14ac:dyDescent="0.25">
      <c r="A545" s="5" t="str">
        <f t="shared" si="17"/>
        <v>UM-</v>
      </c>
      <c r="B545" s="4">
        <v>43735</v>
      </c>
      <c r="C545" s="3" t="s">
        <v>595</v>
      </c>
      <c r="D545" s="3" t="s">
        <v>462</v>
      </c>
      <c r="E545" s="3" t="s">
        <v>749</v>
      </c>
      <c r="F545" s="5">
        <v>19824</v>
      </c>
      <c r="G545" s="4" t="s">
        <v>839</v>
      </c>
      <c r="H545" s="16">
        <f t="shared" si="18"/>
        <v>43780</v>
      </c>
    </row>
    <row r="546" spans="1:8" ht="78.75" x14ac:dyDescent="0.25">
      <c r="A546" s="5" t="str">
        <f t="shared" si="17"/>
        <v>EPH</v>
      </c>
      <c r="B546" s="4">
        <v>43433</v>
      </c>
      <c r="C546" s="3" t="s">
        <v>183</v>
      </c>
      <c r="D546" s="3" t="s">
        <v>463</v>
      </c>
      <c r="E546" s="3" t="s">
        <v>750</v>
      </c>
      <c r="F546" s="5">
        <v>3025</v>
      </c>
      <c r="G546" s="4" t="s">
        <v>839</v>
      </c>
      <c r="H546" s="16">
        <f t="shared" si="18"/>
        <v>43478</v>
      </c>
    </row>
    <row r="547" spans="1:8" ht="78.75" x14ac:dyDescent="0.25">
      <c r="A547" s="5" t="str">
        <f t="shared" si="17"/>
        <v>EPH</v>
      </c>
      <c r="B547" s="4">
        <v>43490</v>
      </c>
      <c r="C547" s="3" t="s">
        <v>596</v>
      </c>
      <c r="D547" s="3" t="s">
        <v>463</v>
      </c>
      <c r="E547" s="3" t="s">
        <v>750</v>
      </c>
      <c r="F547" s="5">
        <v>14775</v>
      </c>
      <c r="G547" s="4" t="s">
        <v>839</v>
      </c>
      <c r="H547" s="16">
        <f t="shared" si="18"/>
        <v>43535</v>
      </c>
    </row>
    <row r="548" spans="1:8" ht="78.75" x14ac:dyDescent="0.25">
      <c r="A548" s="5" t="str">
        <f t="shared" si="17"/>
        <v>EPH</v>
      </c>
      <c r="B548" s="4">
        <v>43490</v>
      </c>
      <c r="C548" s="3" t="s">
        <v>199</v>
      </c>
      <c r="D548" s="3" t="s">
        <v>463</v>
      </c>
      <c r="E548" s="3" t="s">
        <v>750</v>
      </c>
      <c r="F548" s="5">
        <v>850</v>
      </c>
      <c r="G548" s="4" t="s">
        <v>839</v>
      </c>
      <c r="H548" s="16">
        <f t="shared" si="18"/>
        <v>43535</v>
      </c>
    </row>
    <row r="549" spans="1:8" ht="78.75" x14ac:dyDescent="0.25">
      <c r="A549" s="5" t="str">
        <f t="shared" si="17"/>
        <v>EPH</v>
      </c>
      <c r="B549" s="4">
        <v>43579</v>
      </c>
      <c r="C549" s="3" t="s">
        <v>173</v>
      </c>
      <c r="D549" s="3" t="s">
        <v>463</v>
      </c>
      <c r="E549" s="3" t="s">
        <v>750</v>
      </c>
      <c r="F549" s="5">
        <v>37423</v>
      </c>
      <c r="G549" s="4" t="s">
        <v>839</v>
      </c>
      <c r="H549" s="16">
        <f t="shared" si="18"/>
        <v>43624</v>
      </c>
    </row>
    <row r="550" spans="1:8" ht="78.75" x14ac:dyDescent="0.25">
      <c r="A550" s="5" t="str">
        <f t="shared" si="17"/>
        <v>EPH</v>
      </c>
      <c r="B550" s="4">
        <v>43579</v>
      </c>
      <c r="C550" s="3" t="s">
        <v>174</v>
      </c>
      <c r="D550" s="3" t="s">
        <v>463</v>
      </c>
      <c r="E550" s="3" t="s">
        <v>750</v>
      </c>
      <c r="F550" s="5">
        <v>2975</v>
      </c>
      <c r="G550" s="4" t="s">
        <v>839</v>
      </c>
      <c r="H550" s="16">
        <f t="shared" si="18"/>
        <v>43624</v>
      </c>
    </row>
    <row r="551" spans="1:8" ht="63" x14ac:dyDescent="0.25">
      <c r="A551" s="5" t="str">
        <f t="shared" si="17"/>
        <v>EPH</v>
      </c>
      <c r="B551" s="4">
        <v>43595</v>
      </c>
      <c r="C551" s="3" t="s">
        <v>597</v>
      </c>
      <c r="D551" s="3" t="s">
        <v>463</v>
      </c>
      <c r="E551" s="3" t="s">
        <v>751</v>
      </c>
      <c r="F551" s="5">
        <v>5675</v>
      </c>
      <c r="G551" s="4" t="s">
        <v>839</v>
      </c>
      <c r="H551" s="16">
        <f t="shared" si="18"/>
        <v>43640</v>
      </c>
    </row>
    <row r="552" spans="1:8" ht="63" x14ac:dyDescent="0.25">
      <c r="A552" s="5" t="str">
        <f t="shared" si="17"/>
        <v>FEM</v>
      </c>
      <c r="B552" s="4">
        <v>44901</v>
      </c>
      <c r="C552" s="3" t="s">
        <v>598</v>
      </c>
      <c r="D552" s="3" t="s">
        <v>464</v>
      </c>
      <c r="E552" s="3" t="s">
        <v>752</v>
      </c>
      <c r="F552" s="5">
        <v>87733</v>
      </c>
      <c r="G552" s="4" t="s">
        <v>839</v>
      </c>
      <c r="H552" s="16">
        <f t="shared" si="18"/>
        <v>44946</v>
      </c>
    </row>
    <row r="553" spans="1:8" ht="63" x14ac:dyDescent="0.25">
      <c r="A553" s="5" t="str">
        <f t="shared" si="17"/>
        <v>JVM</v>
      </c>
      <c r="B553" s="4">
        <v>44918</v>
      </c>
      <c r="C553" s="3" t="s">
        <v>599</v>
      </c>
      <c r="D553" s="3" t="s">
        <v>464</v>
      </c>
      <c r="E553" s="3" t="s">
        <v>753</v>
      </c>
      <c r="F553" s="5">
        <v>65036.88</v>
      </c>
      <c r="G553" s="4" t="s">
        <v>839</v>
      </c>
      <c r="H553" s="16">
        <f t="shared" si="18"/>
        <v>44963</v>
      </c>
    </row>
    <row r="554" spans="1:8" ht="63" x14ac:dyDescent="0.25">
      <c r="A554" s="5" t="str">
        <f t="shared" si="17"/>
        <v>EMH</v>
      </c>
      <c r="B554" s="4">
        <v>42735</v>
      </c>
      <c r="C554" s="3" t="s">
        <v>832</v>
      </c>
      <c r="D554" s="3" t="s">
        <v>465</v>
      </c>
      <c r="E554" s="3" t="s">
        <v>754</v>
      </c>
      <c r="F554" s="5">
        <v>11600</v>
      </c>
      <c r="G554" s="4" t="s">
        <v>839</v>
      </c>
      <c r="H554" s="16">
        <f t="shared" si="18"/>
        <v>42780</v>
      </c>
    </row>
    <row r="555" spans="1:8" ht="94.5" x14ac:dyDescent="0.25">
      <c r="A555" s="5" t="str">
        <f t="shared" si="17"/>
        <v>REC</v>
      </c>
      <c r="B555" s="4">
        <v>44977</v>
      </c>
      <c r="C555" s="3" t="s">
        <v>111</v>
      </c>
      <c r="D555" s="3" t="s">
        <v>1320</v>
      </c>
      <c r="E555" s="3" t="s">
        <v>1321</v>
      </c>
      <c r="F555" s="5">
        <v>620444</v>
      </c>
      <c r="G555" s="4" t="s">
        <v>839</v>
      </c>
      <c r="H555" s="16">
        <f t="shared" si="18"/>
        <v>45022</v>
      </c>
    </row>
    <row r="556" spans="1:8" ht="47.25" x14ac:dyDescent="0.25">
      <c r="A556" s="5" t="str">
        <f t="shared" si="17"/>
        <v>REC</v>
      </c>
      <c r="B556" s="4">
        <v>44977</v>
      </c>
      <c r="C556" s="3" t="s">
        <v>112</v>
      </c>
      <c r="D556" s="3" t="s">
        <v>1320</v>
      </c>
      <c r="E556" s="3" t="s">
        <v>1322</v>
      </c>
      <c r="F556" s="5">
        <v>501500</v>
      </c>
      <c r="G556" s="4" t="s">
        <v>839</v>
      </c>
      <c r="H556" s="16">
        <f t="shared" si="18"/>
        <v>45022</v>
      </c>
    </row>
    <row r="557" spans="1:8" ht="63" x14ac:dyDescent="0.25">
      <c r="A557" s="5" t="str">
        <f t="shared" si="17"/>
        <v>REC</v>
      </c>
      <c r="B557" s="4">
        <v>44931</v>
      </c>
      <c r="C557" s="3" t="s">
        <v>1359</v>
      </c>
      <c r="D557" s="3" t="s">
        <v>1008</v>
      </c>
      <c r="E557" s="3" t="s">
        <v>1009</v>
      </c>
      <c r="F557" s="5">
        <v>62162.400000000001</v>
      </c>
      <c r="G557" s="4" t="s">
        <v>839</v>
      </c>
      <c r="H557" s="16">
        <f t="shared" si="18"/>
        <v>44976</v>
      </c>
    </row>
    <row r="558" spans="1:8" ht="63" x14ac:dyDescent="0.25">
      <c r="A558" s="5" t="str">
        <f t="shared" si="17"/>
        <v>EMH</v>
      </c>
      <c r="B558" s="4">
        <v>44915</v>
      </c>
      <c r="C558" s="3" t="s">
        <v>600</v>
      </c>
      <c r="D558" s="3" t="s">
        <v>466</v>
      </c>
      <c r="E558" s="3" t="s">
        <v>755</v>
      </c>
      <c r="F558" s="5">
        <v>130000.6</v>
      </c>
      <c r="G558" s="4" t="s">
        <v>839</v>
      </c>
      <c r="H558" s="16">
        <f t="shared" si="18"/>
        <v>44960</v>
      </c>
    </row>
    <row r="559" spans="1:8" ht="31.5" x14ac:dyDescent="0.25">
      <c r="A559" s="5" t="str">
        <f t="shared" si="17"/>
        <v>REC</v>
      </c>
      <c r="B559" s="4">
        <v>43745</v>
      </c>
      <c r="C559" s="3" t="s">
        <v>601</v>
      </c>
      <c r="D559" s="3" t="s">
        <v>467</v>
      </c>
      <c r="E559" s="3" t="s">
        <v>756</v>
      </c>
      <c r="F559" s="5">
        <v>270279</v>
      </c>
      <c r="G559" s="4" t="s">
        <v>839</v>
      </c>
      <c r="H559" s="16">
        <f t="shared" si="18"/>
        <v>43790</v>
      </c>
    </row>
    <row r="560" spans="1:8" ht="47.25" x14ac:dyDescent="0.25">
      <c r="A560" s="5" t="str">
        <f t="shared" si="17"/>
        <v>JVM</v>
      </c>
      <c r="B560" s="4">
        <v>44875</v>
      </c>
      <c r="C560" s="3" t="s">
        <v>602</v>
      </c>
      <c r="D560" s="3" t="s">
        <v>468</v>
      </c>
      <c r="E560" s="3" t="s">
        <v>757</v>
      </c>
      <c r="F560" s="5">
        <v>85678</v>
      </c>
      <c r="G560" s="4" t="s">
        <v>839</v>
      </c>
      <c r="H560" s="16">
        <f t="shared" si="18"/>
        <v>44920</v>
      </c>
    </row>
    <row r="561" spans="1:8" ht="47.25" x14ac:dyDescent="0.25">
      <c r="A561" s="5" t="str">
        <f t="shared" si="17"/>
        <v>FEM</v>
      </c>
      <c r="B561" s="4">
        <v>42735</v>
      </c>
      <c r="C561" s="3" t="s">
        <v>833</v>
      </c>
      <c r="D561" s="3" t="s">
        <v>469</v>
      </c>
      <c r="E561" s="3" t="s">
        <v>758</v>
      </c>
      <c r="F561" s="5">
        <v>52020</v>
      </c>
      <c r="G561" s="4" t="s">
        <v>839</v>
      </c>
      <c r="H561" s="16">
        <f t="shared" si="18"/>
        <v>42780</v>
      </c>
    </row>
    <row r="562" spans="1:8" ht="47.25" x14ac:dyDescent="0.25">
      <c r="A562" s="5" t="str">
        <f t="shared" si="17"/>
        <v>REC</v>
      </c>
      <c r="B562" s="4">
        <v>44900</v>
      </c>
      <c r="C562" s="3" t="s">
        <v>604</v>
      </c>
      <c r="D562" s="3" t="s">
        <v>470</v>
      </c>
      <c r="E562" s="3" t="s">
        <v>759</v>
      </c>
      <c r="F562" s="5">
        <v>17110</v>
      </c>
      <c r="G562" s="4" t="s">
        <v>839</v>
      </c>
      <c r="H562" s="16">
        <f t="shared" si="18"/>
        <v>44945</v>
      </c>
    </row>
    <row r="563" spans="1:8" ht="47.25" x14ac:dyDescent="0.25">
      <c r="A563" s="5" t="str">
        <f t="shared" si="17"/>
        <v>REC</v>
      </c>
      <c r="B563" s="4">
        <v>44973</v>
      </c>
      <c r="C563" s="3" t="s">
        <v>1167</v>
      </c>
      <c r="D563" s="3" t="s">
        <v>471</v>
      </c>
      <c r="E563" s="3" t="s">
        <v>1323</v>
      </c>
      <c r="F563" s="5">
        <v>554450.4</v>
      </c>
      <c r="G563" s="4" t="s">
        <v>839</v>
      </c>
      <c r="H563" s="16">
        <f t="shared" si="18"/>
        <v>45018</v>
      </c>
    </row>
    <row r="564" spans="1:8" ht="47.25" x14ac:dyDescent="0.25">
      <c r="A564" s="5" t="str">
        <f t="shared" si="17"/>
        <v>REC</v>
      </c>
      <c r="B564" s="4">
        <v>44974</v>
      </c>
      <c r="C564" s="3" t="s">
        <v>1168</v>
      </c>
      <c r="D564" s="3" t="s">
        <v>472</v>
      </c>
      <c r="E564" s="3" t="s">
        <v>1324</v>
      </c>
      <c r="F564" s="5">
        <v>69685.600000000006</v>
      </c>
      <c r="G564" s="4" t="s">
        <v>839</v>
      </c>
      <c r="H564" s="16">
        <f t="shared" si="18"/>
        <v>45019</v>
      </c>
    </row>
    <row r="565" spans="1:8" ht="47.25" x14ac:dyDescent="0.25">
      <c r="A565" s="5" t="str">
        <f t="shared" si="17"/>
        <v>REC</v>
      </c>
      <c r="B565" s="4">
        <v>44974</v>
      </c>
      <c r="C565" s="3" t="s">
        <v>1169</v>
      </c>
      <c r="D565" s="3" t="s">
        <v>472</v>
      </c>
      <c r="E565" s="3" t="s">
        <v>1324</v>
      </c>
      <c r="F565" s="5">
        <v>121227.52</v>
      </c>
      <c r="G565" s="4" t="s">
        <v>839</v>
      </c>
      <c r="H565" s="16">
        <f t="shared" si="18"/>
        <v>45019</v>
      </c>
    </row>
    <row r="566" spans="1:8" ht="47.25" x14ac:dyDescent="0.25">
      <c r="A566" s="5" t="str">
        <f t="shared" si="17"/>
        <v>JVM</v>
      </c>
      <c r="B566" s="4">
        <v>44960</v>
      </c>
      <c r="C566" s="3" t="s">
        <v>1170</v>
      </c>
      <c r="D566" s="3" t="s">
        <v>1325</v>
      </c>
      <c r="E566" s="3" t="s">
        <v>1326</v>
      </c>
      <c r="F566" s="5">
        <v>23164.2</v>
      </c>
      <c r="G566" s="4" t="s">
        <v>839</v>
      </c>
      <c r="H566" s="16">
        <f t="shared" si="18"/>
        <v>45005</v>
      </c>
    </row>
    <row r="567" spans="1:8" ht="31.5" x14ac:dyDescent="0.25">
      <c r="A567" s="5" t="s">
        <v>1361</v>
      </c>
      <c r="B567" s="4">
        <v>44985</v>
      </c>
      <c r="C567" s="3" t="s">
        <v>1362</v>
      </c>
      <c r="D567" s="3" t="s">
        <v>6</v>
      </c>
      <c r="E567" s="3" t="s">
        <v>1363</v>
      </c>
      <c r="F567" s="5">
        <v>289288.8</v>
      </c>
      <c r="G567" s="4" t="s">
        <v>839</v>
      </c>
      <c r="H567" s="16">
        <f t="shared" si="18"/>
        <v>45030</v>
      </c>
    </row>
    <row r="568" spans="1:8" ht="31.5" x14ac:dyDescent="0.25">
      <c r="A568" s="5" t="s">
        <v>1361</v>
      </c>
      <c r="B568" s="4">
        <v>44985</v>
      </c>
      <c r="C568" s="3" t="s">
        <v>1364</v>
      </c>
      <c r="D568" s="3" t="s">
        <v>1260</v>
      </c>
      <c r="E568" s="3" t="s">
        <v>1365</v>
      </c>
      <c r="F568" s="5">
        <v>144833.20000000001</v>
      </c>
      <c r="G568" s="4" t="s">
        <v>839</v>
      </c>
      <c r="H568" s="16">
        <f t="shared" si="18"/>
        <v>45030</v>
      </c>
    </row>
    <row r="569" spans="1:8" ht="47.25" x14ac:dyDescent="0.25">
      <c r="A569" s="5" t="str">
        <f t="shared" si="17"/>
        <v>UM-</v>
      </c>
      <c r="B569" s="4">
        <v>44946</v>
      </c>
      <c r="C569" s="3" t="s">
        <v>1010</v>
      </c>
      <c r="D569" s="3" t="s">
        <v>473</v>
      </c>
      <c r="E569" s="3" t="s">
        <v>1011</v>
      </c>
      <c r="F569" s="5">
        <v>50928.36</v>
      </c>
      <c r="G569" s="4" t="s">
        <v>839</v>
      </c>
      <c r="H569" s="16">
        <f t="shared" si="18"/>
        <v>44991</v>
      </c>
    </row>
    <row r="570" spans="1:8" ht="47.25" x14ac:dyDescent="0.25">
      <c r="A570" s="5" t="str">
        <f t="shared" si="17"/>
        <v>JVM</v>
      </c>
      <c r="B570" s="4">
        <v>44957</v>
      </c>
      <c r="C570" s="3" t="s">
        <v>1012</v>
      </c>
      <c r="D570" s="3" t="s">
        <v>474</v>
      </c>
      <c r="E570" s="3" t="s">
        <v>1327</v>
      </c>
      <c r="F570" s="5">
        <v>117500</v>
      </c>
      <c r="G570" s="4" t="s">
        <v>839</v>
      </c>
      <c r="H570" s="16">
        <f t="shared" si="18"/>
        <v>45002</v>
      </c>
    </row>
    <row r="571" spans="1:8" ht="47.25" x14ac:dyDescent="0.25">
      <c r="A571" s="5" t="str">
        <f t="shared" si="17"/>
        <v>FEM</v>
      </c>
      <c r="B571" s="4">
        <v>44960</v>
      </c>
      <c r="C571" s="3" t="s">
        <v>1171</v>
      </c>
      <c r="D571" s="3" t="s">
        <v>474</v>
      </c>
      <c r="E571" s="3" t="s">
        <v>1328</v>
      </c>
      <c r="F571" s="5">
        <v>60500</v>
      </c>
      <c r="G571" s="4" t="s">
        <v>839</v>
      </c>
      <c r="H571" s="16">
        <f t="shared" si="18"/>
        <v>45005</v>
      </c>
    </row>
    <row r="572" spans="1:8" ht="47.25" x14ac:dyDescent="0.25">
      <c r="A572" s="5" t="str">
        <f t="shared" si="17"/>
        <v>FEM</v>
      </c>
      <c r="B572" s="4">
        <v>44980</v>
      </c>
      <c r="C572" s="3" t="s">
        <v>1172</v>
      </c>
      <c r="D572" s="3" t="s">
        <v>474</v>
      </c>
      <c r="E572" s="3" t="s">
        <v>1329</v>
      </c>
      <c r="F572" s="5">
        <v>70500</v>
      </c>
      <c r="G572" s="4" t="s">
        <v>839</v>
      </c>
      <c r="H572" s="16">
        <f t="shared" si="18"/>
        <v>45025</v>
      </c>
    </row>
    <row r="573" spans="1:8" ht="78.75" x14ac:dyDescent="0.25">
      <c r="A573" s="5" t="str">
        <f t="shared" si="17"/>
        <v>REC</v>
      </c>
      <c r="B573" s="4">
        <v>44775</v>
      </c>
      <c r="C573" s="3" t="s">
        <v>605</v>
      </c>
      <c r="D573" s="3" t="s">
        <v>475</v>
      </c>
      <c r="E573" s="3" t="s">
        <v>760</v>
      </c>
      <c r="F573" s="5">
        <v>40232.5</v>
      </c>
      <c r="G573" s="4" t="s">
        <v>839</v>
      </c>
      <c r="H573" s="16">
        <f t="shared" si="18"/>
        <v>44820</v>
      </c>
    </row>
    <row r="574" spans="1:8" ht="63" x14ac:dyDescent="0.25">
      <c r="A574" s="5" t="str">
        <f t="shared" si="17"/>
        <v>REC</v>
      </c>
      <c r="B574" s="4">
        <v>44886</v>
      </c>
      <c r="C574" s="3" t="s">
        <v>606</v>
      </c>
      <c r="D574" s="3" t="s">
        <v>476</v>
      </c>
      <c r="E574" s="3" t="s">
        <v>761</v>
      </c>
      <c r="F574" s="5">
        <v>43034.6</v>
      </c>
      <c r="G574" s="4" t="s">
        <v>839</v>
      </c>
      <c r="H574" s="16">
        <f t="shared" si="18"/>
        <v>44931</v>
      </c>
    </row>
    <row r="575" spans="1:8" ht="63" x14ac:dyDescent="0.25">
      <c r="A575" s="5" t="str">
        <f t="shared" ref="A575:A638" si="19">+MID(E575,1,3)</f>
        <v>REC</v>
      </c>
      <c r="B575" s="4">
        <v>44886</v>
      </c>
      <c r="C575" s="3" t="s">
        <v>607</v>
      </c>
      <c r="D575" s="3" t="s">
        <v>476</v>
      </c>
      <c r="E575" s="3" t="s">
        <v>762</v>
      </c>
      <c r="F575" s="5">
        <v>55507.199999999997</v>
      </c>
      <c r="G575" s="4" t="s">
        <v>839</v>
      </c>
      <c r="H575" s="16">
        <f t="shared" si="18"/>
        <v>44931</v>
      </c>
    </row>
    <row r="576" spans="1:8" ht="63" x14ac:dyDescent="0.25">
      <c r="A576" s="5" t="str">
        <f t="shared" si="19"/>
        <v>REC</v>
      </c>
      <c r="B576" s="4">
        <v>44886</v>
      </c>
      <c r="C576" s="3" t="s">
        <v>608</v>
      </c>
      <c r="D576" s="3" t="s">
        <v>476</v>
      </c>
      <c r="E576" s="3" t="s">
        <v>763</v>
      </c>
      <c r="F576" s="5">
        <v>32337.9</v>
      </c>
      <c r="G576" s="4" t="s">
        <v>839</v>
      </c>
      <c r="H576" s="16">
        <f t="shared" si="18"/>
        <v>44931</v>
      </c>
    </row>
    <row r="577" spans="1:8" ht="63" x14ac:dyDescent="0.25">
      <c r="A577" s="5" t="str">
        <f t="shared" si="19"/>
        <v>REC</v>
      </c>
      <c r="B577" s="4">
        <v>44886</v>
      </c>
      <c r="C577" s="3" t="s">
        <v>609</v>
      </c>
      <c r="D577" s="3" t="s">
        <v>476</v>
      </c>
      <c r="E577" s="3" t="s">
        <v>764</v>
      </c>
      <c r="F577" s="5">
        <v>11929.8</v>
      </c>
      <c r="G577" s="4" t="s">
        <v>839</v>
      </c>
      <c r="H577" s="16">
        <f t="shared" si="18"/>
        <v>44931</v>
      </c>
    </row>
    <row r="578" spans="1:8" ht="63" x14ac:dyDescent="0.25">
      <c r="A578" s="5" t="str">
        <f t="shared" si="19"/>
        <v>REC</v>
      </c>
      <c r="B578" s="4">
        <v>44886</v>
      </c>
      <c r="C578" s="3" t="s">
        <v>610</v>
      </c>
      <c r="D578" s="3" t="s">
        <v>476</v>
      </c>
      <c r="E578" s="3" t="s">
        <v>765</v>
      </c>
      <c r="F578" s="5">
        <v>12519.8</v>
      </c>
      <c r="G578" s="4" t="s">
        <v>839</v>
      </c>
      <c r="H578" s="16">
        <f t="shared" si="18"/>
        <v>44931</v>
      </c>
    </row>
    <row r="579" spans="1:8" ht="63" x14ac:dyDescent="0.25">
      <c r="A579" s="5" t="str">
        <f t="shared" si="19"/>
        <v>REC</v>
      </c>
      <c r="B579" s="4">
        <v>44886</v>
      </c>
      <c r="C579" s="3" t="s">
        <v>611</v>
      </c>
      <c r="D579" s="3" t="s">
        <v>476</v>
      </c>
      <c r="E579" s="3" t="s">
        <v>766</v>
      </c>
      <c r="F579" s="5">
        <v>31999.77</v>
      </c>
      <c r="G579" s="4" t="s">
        <v>839</v>
      </c>
      <c r="H579" s="16">
        <f t="shared" si="18"/>
        <v>44931</v>
      </c>
    </row>
    <row r="580" spans="1:8" ht="63" x14ac:dyDescent="0.25">
      <c r="A580" s="5" t="str">
        <f t="shared" si="19"/>
        <v>REC</v>
      </c>
      <c r="B580" s="4">
        <v>44886</v>
      </c>
      <c r="C580" s="3" t="s">
        <v>222</v>
      </c>
      <c r="D580" s="3" t="s">
        <v>476</v>
      </c>
      <c r="E580" s="3" t="s">
        <v>767</v>
      </c>
      <c r="F580" s="5">
        <v>18974.400000000001</v>
      </c>
      <c r="G580" s="4" t="s">
        <v>839</v>
      </c>
      <c r="H580" s="16">
        <f t="shared" si="18"/>
        <v>44931</v>
      </c>
    </row>
    <row r="581" spans="1:8" ht="63" x14ac:dyDescent="0.25">
      <c r="A581" s="5" t="str">
        <f t="shared" si="19"/>
        <v>REC</v>
      </c>
      <c r="B581" s="4">
        <v>44886</v>
      </c>
      <c r="C581" s="3" t="s">
        <v>612</v>
      </c>
      <c r="D581" s="3" t="s">
        <v>476</v>
      </c>
      <c r="E581" s="3" t="s">
        <v>768</v>
      </c>
      <c r="F581" s="5">
        <v>28679.9</v>
      </c>
      <c r="G581" s="4" t="s">
        <v>839</v>
      </c>
      <c r="H581" s="16">
        <f t="shared" si="18"/>
        <v>44931</v>
      </c>
    </row>
    <row r="582" spans="1:8" ht="63" x14ac:dyDescent="0.25">
      <c r="A582" s="5" t="str">
        <f t="shared" si="19"/>
        <v>REC</v>
      </c>
      <c r="B582" s="4">
        <v>44886</v>
      </c>
      <c r="C582" s="3" t="s">
        <v>613</v>
      </c>
      <c r="D582" s="3" t="s">
        <v>476</v>
      </c>
      <c r="E582" s="3" t="s">
        <v>769</v>
      </c>
      <c r="F582" s="5">
        <v>190365.27</v>
      </c>
      <c r="G582" s="4" t="s">
        <v>839</v>
      </c>
      <c r="H582" s="16">
        <f t="shared" si="18"/>
        <v>44931</v>
      </c>
    </row>
    <row r="583" spans="1:8" ht="63" x14ac:dyDescent="0.25">
      <c r="A583" s="5" t="str">
        <f t="shared" si="19"/>
        <v>REC</v>
      </c>
      <c r="B583" s="4">
        <v>44886</v>
      </c>
      <c r="C583" s="3" t="s">
        <v>614</v>
      </c>
      <c r="D583" s="3" t="s">
        <v>476</v>
      </c>
      <c r="E583" s="3" t="s">
        <v>770</v>
      </c>
      <c r="F583" s="5">
        <v>10915</v>
      </c>
      <c r="G583" s="4" t="s">
        <v>839</v>
      </c>
      <c r="H583" s="16">
        <f t="shared" si="18"/>
        <v>44931</v>
      </c>
    </row>
    <row r="584" spans="1:8" ht="63" x14ac:dyDescent="0.25">
      <c r="A584" s="5" t="str">
        <f t="shared" si="19"/>
        <v>REC</v>
      </c>
      <c r="B584" s="4">
        <v>44886</v>
      </c>
      <c r="C584" s="3" t="s">
        <v>223</v>
      </c>
      <c r="D584" s="3" t="s">
        <v>476</v>
      </c>
      <c r="E584" s="3" t="s">
        <v>767</v>
      </c>
      <c r="F584" s="5">
        <v>19694.2</v>
      </c>
      <c r="G584" s="4" t="s">
        <v>839</v>
      </c>
      <c r="H584" s="16">
        <f t="shared" si="18"/>
        <v>44931</v>
      </c>
    </row>
    <row r="585" spans="1:8" ht="63" x14ac:dyDescent="0.25">
      <c r="A585" s="5" t="str">
        <f t="shared" si="19"/>
        <v>REC</v>
      </c>
      <c r="B585" s="4">
        <v>44886</v>
      </c>
      <c r="C585" s="3" t="s">
        <v>615</v>
      </c>
      <c r="D585" s="3" t="s">
        <v>476</v>
      </c>
      <c r="E585" s="3" t="s">
        <v>767</v>
      </c>
      <c r="F585" s="5">
        <v>19723.7</v>
      </c>
      <c r="G585" s="4" t="s">
        <v>839</v>
      </c>
      <c r="H585" s="16">
        <f t="shared" si="18"/>
        <v>44931</v>
      </c>
    </row>
    <row r="586" spans="1:8" ht="63" x14ac:dyDescent="0.25">
      <c r="A586" s="5" t="str">
        <f t="shared" si="19"/>
        <v>REC</v>
      </c>
      <c r="B586" s="4">
        <v>44886</v>
      </c>
      <c r="C586" s="3" t="s">
        <v>616</v>
      </c>
      <c r="D586" s="3" t="s">
        <v>476</v>
      </c>
      <c r="E586" s="3" t="s">
        <v>771</v>
      </c>
      <c r="F586" s="5">
        <v>11870.8</v>
      </c>
      <c r="G586" s="4" t="s">
        <v>839</v>
      </c>
      <c r="H586" s="16">
        <f t="shared" si="18"/>
        <v>44931</v>
      </c>
    </row>
    <row r="587" spans="1:8" ht="63" x14ac:dyDescent="0.25">
      <c r="A587" s="5" t="str">
        <f t="shared" si="19"/>
        <v>REC</v>
      </c>
      <c r="B587" s="4">
        <v>44886</v>
      </c>
      <c r="C587" s="3" t="s">
        <v>617</v>
      </c>
      <c r="D587" s="3" t="s">
        <v>476</v>
      </c>
      <c r="E587" s="3" t="s">
        <v>767</v>
      </c>
      <c r="F587" s="5">
        <v>91727.3</v>
      </c>
      <c r="G587" s="4" t="s">
        <v>839</v>
      </c>
      <c r="H587" s="16">
        <f t="shared" si="18"/>
        <v>44931</v>
      </c>
    </row>
    <row r="588" spans="1:8" ht="63" x14ac:dyDescent="0.25">
      <c r="A588" s="5" t="str">
        <f t="shared" si="19"/>
        <v>REC</v>
      </c>
      <c r="B588" s="4">
        <v>44886</v>
      </c>
      <c r="C588" s="3" t="s">
        <v>618</v>
      </c>
      <c r="D588" s="3" t="s">
        <v>476</v>
      </c>
      <c r="E588" s="3" t="s">
        <v>767</v>
      </c>
      <c r="F588" s="5">
        <v>10690.8</v>
      </c>
      <c r="G588" s="4" t="s">
        <v>839</v>
      </c>
      <c r="H588" s="16">
        <f t="shared" si="18"/>
        <v>44931</v>
      </c>
    </row>
    <row r="589" spans="1:8" ht="31.5" x14ac:dyDescent="0.25">
      <c r="A589" s="5" t="str">
        <f t="shared" si="19"/>
        <v>REC</v>
      </c>
      <c r="B589" s="4">
        <v>44886</v>
      </c>
      <c r="C589" s="3" t="s">
        <v>619</v>
      </c>
      <c r="D589" s="3" t="s">
        <v>476</v>
      </c>
      <c r="E589" s="3" t="s">
        <v>772</v>
      </c>
      <c r="F589" s="5">
        <v>27210.799999999999</v>
      </c>
      <c r="G589" s="4" t="s">
        <v>839</v>
      </c>
      <c r="H589" s="16">
        <f t="shared" si="18"/>
        <v>44931</v>
      </c>
    </row>
    <row r="590" spans="1:8" ht="31.5" x14ac:dyDescent="0.25">
      <c r="A590" s="5" t="str">
        <f t="shared" si="19"/>
        <v>REC</v>
      </c>
      <c r="B590" s="4">
        <v>44886</v>
      </c>
      <c r="C590" s="3" t="s">
        <v>620</v>
      </c>
      <c r="D590" s="3" t="s">
        <v>476</v>
      </c>
      <c r="E590" s="3" t="s">
        <v>772</v>
      </c>
      <c r="F590" s="5">
        <v>20720.8</v>
      </c>
      <c r="G590" s="4" t="s">
        <v>839</v>
      </c>
      <c r="H590" s="16">
        <f t="shared" si="18"/>
        <v>44931</v>
      </c>
    </row>
    <row r="591" spans="1:8" ht="63" x14ac:dyDescent="0.25">
      <c r="A591" s="5" t="str">
        <f t="shared" si="19"/>
        <v>REC</v>
      </c>
      <c r="B591" s="4">
        <v>44889</v>
      </c>
      <c r="C591" s="3" t="s">
        <v>621</v>
      </c>
      <c r="D591" s="3" t="s">
        <v>476</v>
      </c>
      <c r="E591" s="3" t="s">
        <v>767</v>
      </c>
      <c r="F591" s="5">
        <v>12095</v>
      </c>
      <c r="G591" s="4" t="s">
        <v>839</v>
      </c>
      <c r="H591" s="16">
        <f t="shared" si="18"/>
        <v>44934</v>
      </c>
    </row>
    <row r="592" spans="1:8" ht="47.25" x14ac:dyDescent="0.25">
      <c r="A592" s="5" t="str">
        <f t="shared" si="19"/>
        <v>EMH</v>
      </c>
      <c r="B592" s="4">
        <v>44894</v>
      </c>
      <c r="C592" s="3" t="s">
        <v>622</v>
      </c>
      <c r="D592" s="3" t="s">
        <v>476</v>
      </c>
      <c r="E592" s="3" t="s">
        <v>773</v>
      </c>
      <c r="F592" s="5">
        <v>806030.86</v>
      </c>
      <c r="G592" s="4" t="s">
        <v>839</v>
      </c>
      <c r="H592" s="16">
        <f t="shared" si="18"/>
        <v>44939</v>
      </c>
    </row>
    <row r="593" spans="1:8" ht="31.5" x14ac:dyDescent="0.25">
      <c r="A593" s="5" t="str">
        <f t="shared" si="19"/>
        <v>REC</v>
      </c>
      <c r="B593" s="4">
        <v>44959</v>
      </c>
      <c r="C593" s="3" t="s">
        <v>242</v>
      </c>
      <c r="D593" s="3" t="s">
        <v>476</v>
      </c>
      <c r="E593" s="3" t="s">
        <v>1330</v>
      </c>
      <c r="F593" s="5">
        <v>99336.2</v>
      </c>
      <c r="G593" s="4" t="s">
        <v>839</v>
      </c>
      <c r="H593" s="16">
        <f t="shared" si="18"/>
        <v>45004</v>
      </c>
    </row>
    <row r="594" spans="1:8" ht="31.5" x14ac:dyDescent="0.25">
      <c r="A594" s="5" t="str">
        <f t="shared" si="19"/>
        <v>REC</v>
      </c>
      <c r="B594" s="4">
        <v>44959</v>
      </c>
      <c r="C594" s="3" t="s">
        <v>245</v>
      </c>
      <c r="D594" s="3" t="s">
        <v>476</v>
      </c>
      <c r="E594" s="3" t="s">
        <v>1331</v>
      </c>
      <c r="F594" s="5">
        <v>12095</v>
      </c>
      <c r="G594" s="4" t="s">
        <v>839</v>
      </c>
      <c r="H594" s="16">
        <f t="shared" si="18"/>
        <v>45004</v>
      </c>
    </row>
    <row r="595" spans="1:8" ht="47.25" x14ac:dyDescent="0.25">
      <c r="A595" s="5" t="str">
        <f t="shared" si="19"/>
        <v>REC</v>
      </c>
      <c r="B595" s="4">
        <v>44959</v>
      </c>
      <c r="C595" s="3" t="s">
        <v>1173</v>
      </c>
      <c r="D595" s="3" t="s">
        <v>476</v>
      </c>
      <c r="E595" s="3" t="s">
        <v>1332</v>
      </c>
      <c r="F595" s="5">
        <v>11434.2</v>
      </c>
      <c r="G595" s="4" t="s">
        <v>839</v>
      </c>
      <c r="H595" s="16">
        <f t="shared" si="18"/>
        <v>45004</v>
      </c>
    </row>
    <row r="596" spans="1:8" ht="31.5" x14ac:dyDescent="0.25">
      <c r="A596" s="5" t="str">
        <f t="shared" si="19"/>
        <v>REC</v>
      </c>
      <c r="B596" s="4">
        <v>44959</v>
      </c>
      <c r="C596" s="3" t="s">
        <v>243</v>
      </c>
      <c r="D596" s="3" t="s">
        <v>476</v>
      </c>
      <c r="E596" s="3" t="s">
        <v>1333</v>
      </c>
      <c r="F596" s="5">
        <v>15104</v>
      </c>
      <c r="G596" s="4" t="s">
        <v>839</v>
      </c>
      <c r="H596" s="16">
        <f t="shared" si="18"/>
        <v>45004</v>
      </c>
    </row>
    <row r="597" spans="1:8" ht="47.25" x14ac:dyDescent="0.25">
      <c r="A597" s="5" t="str">
        <f t="shared" si="19"/>
        <v>REC</v>
      </c>
      <c r="B597" s="4">
        <v>44959</v>
      </c>
      <c r="C597" s="3" t="s">
        <v>248</v>
      </c>
      <c r="D597" s="3" t="s">
        <v>476</v>
      </c>
      <c r="E597" s="3" t="s">
        <v>1334</v>
      </c>
      <c r="F597" s="5">
        <v>13056.7</v>
      </c>
      <c r="G597" s="4" t="s">
        <v>839</v>
      </c>
      <c r="H597" s="16">
        <f t="shared" ref="H597:H659" si="20">+B597+45</f>
        <v>45004</v>
      </c>
    </row>
    <row r="598" spans="1:8" ht="47.25" x14ac:dyDescent="0.25">
      <c r="A598" s="5" t="str">
        <f t="shared" si="19"/>
        <v>FEM</v>
      </c>
      <c r="B598" s="4">
        <v>44943</v>
      </c>
      <c r="C598" s="3" t="s">
        <v>1013</v>
      </c>
      <c r="D598" s="3" t="s">
        <v>1014</v>
      </c>
      <c r="E598" s="3" t="s">
        <v>1335</v>
      </c>
      <c r="F598" s="5">
        <v>130236.6</v>
      </c>
      <c r="G598" s="4" t="s">
        <v>839</v>
      </c>
      <c r="H598" s="16">
        <f t="shared" si="20"/>
        <v>44988</v>
      </c>
    </row>
    <row r="599" spans="1:8" ht="47.25" x14ac:dyDescent="0.25">
      <c r="A599" s="5" t="str">
        <f t="shared" si="19"/>
        <v>REC</v>
      </c>
      <c r="B599" s="4">
        <v>44973</v>
      </c>
      <c r="C599" s="3" t="s">
        <v>214</v>
      </c>
      <c r="D599" s="3" t="s">
        <v>1336</v>
      </c>
      <c r="E599" s="3" t="s">
        <v>1337</v>
      </c>
      <c r="F599" s="5">
        <v>949492.9</v>
      </c>
      <c r="G599" s="4" t="s">
        <v>839</v>
      </c>
      <c r="H599" s="16">
        <f t="shared" si="20"/>
        <v>45018</v>
      </c>
    </row>
    <row r="600" spans="1:8" ht="31.5" x14ac:dyDescent="0.25">
      <c r="A600" s="5" t="str">
        <f t="shared" si="19"/>
        <v>REC</v>
      </c>
      <c r="B600" s="4">
        <v>44032</v>
      </c>
      <c r="C600" s="3" t="s">
        <v>623</v>
      </c>
      <c r="D600" s="3" t="s">
        <v>477</v>
      </c>
      <c r="E600" s="3" t="s">
        <v>774</v>
      </c>
      <c r="F600" s="5">
        <v>464594.84</v>
      </c>
      <c r="G600" s="4" t="s">
        <v>839</v>
      </c>
      <c r="H600" s="16">
        <f t="shared" si="20"/>
        <v>44077</v>
      </c>
    </row>
    <row r="601" spans="1:8" ht="78.75" x14ac:dyDescent="0.25">
      <c r="A601" s="5" t="str">
        <f t="shared" si="19"/>
        <v>REC</v>
      </c>
      <c r="B601" s="4">
        <v>44957</v>
      </c>
      <c r="C601" s="3" t="s">
        <v>91</v>
      </c>
      <c r="D601" s="3" t="s">
        <v>1338</v>
      </c>
      <c r="E601" s="3" t="s">
        <v>1339</v>
      </c>
      <c r="F601" s="5">
        <v>113000</v>
      </c>
      <c r="G601" s="4" t="s">
        <v>839</v>
      </c>
      <c r="H601" s="16">
        <f t="shared" si="20"/>
        <v>45002</v>
      </c>
    </row>
    <row r="602" spans="1:8" ht="63" x14ac:dyDescent="0.25">
      <c r="A602" s="5" t="str">
        <f t="shared" si="19"/>
        <v>LNM</v>
      </c>
      <c r="B602" s="4">
        <v>44897</v>
      </c>
      <c r="C602" s="3" t="s">
        <v>624</v>
      </c>
      <c r="D602" s="3" t="s">
        <v>478</v>
      </c>
      <c r="E602" s="3" t="s">
        <v>775</v>
      </c>
      <c r="F602" s="5">
        <v>94400</v>
      </c>
      <c r="G602" s="4" t="s">
        <v>839</v>
      </c>
      <c r="H602" s="16">
        <f t="shared" si="20"/>
        <v>44942</v>
      </c>
    </row>
    <row r="603" spans="1:8" ht="63" x14ac:dyDescent="0.25">
      <c r="A603" s="5" t="str">
        <f t="shared" si="19"/>
        <v>LNM</v>
      </c>
      <c r="B603" s="4">
        <v>44890</v>
      </c>
      <c r="C603" s="3" t="s">
        <v>191</v>
      </c>
      <c r="D603" s="3" t="s">
        <v>479</v>
      </c>
      <c r="E603" s="3" t="s">
        <v>776</v>
      </c>
      <c r="F603" s="5">
        <v>436187</v>
      </c>
      <c r="G603" s="4" t="s">
        <v>839</v>
      </c>
      <c r="H603" s="16">
        <f t="shared" si="20"/>
        <v>44935</v>
      </c>
    </row>
    <row r="604" spans="1:8" ht="78.75" x14ac:dyDescent="0.25">
      <c r="A604" s="5" t="str">
        <f t="shared" si="19"/>
        <v>REC</v>
      </c>
      <c r="B604" s="4">
        <v>44908</v>
      </c>
      <c r="C604" s="3" t="s">
        <v>627</v>
      </c>
      <c r="D604" s="3" t="s">
        <v>480</v>
      </c>
      <c r="E604" s="3" t="s">
        <v>777</v>
      </c>
      <c r="F604" s="5">
        <v>1284784</v>
      </c>
      <c r="G604" s="4" t="s">
        <v>839</v>
      </c>
      <c r="H604" s="16">
        <f t="shared" si="20"/>
        <v>44953</v>
      </c>
    </row>
    <row r="605" spans="1:8" ht="47.25" x14ac:dyDescent="0.25">
      <c r="A605" s="5" t="str">
        <f t="shared" si="19"/>
        <v>REC</v>
      </c>
      <c r="B605" s="4">
        <v>44916</v>
      </c>
      <c r="C605" s="3" t="s">
        <v>628</v>
      </c>
      <c r="D605" s="3" t="s">
        <v>481</v>
      </c>
      <c r="E605" s="3" t="s">
        <v>778</v>
      </c>
      <c r="F605" s="5">
        <v>4076428</v>
      </c>
      <c r="G605" s="4" t="s">
        <v>839</v>
      </c>
      <c r="H605" s="16">
        <f t="shared" si="20"/>
        <v>44961</v>
      </c>
    </row>
    <row r="606" spans="1:8" ht="63" x14ac:dyDescent="0.25">
      <c r="A606" s="5" t="str">
        <f t="shared" si="19"/>
        <v>FEM</v>
      </c>
      <c r="B606" s="4">
        <v>44937</v>
      </c>
      <c r="C606" s="3" t="s">
        <v>1015</v>
      </c>
      <c r="D606" s="3" t="s">
        <v>1016</v>
      </c>
      <c r="E606" s="3" t="s">
        <v>1017</v>
      </c>
      <c r="F606" s="5">
        <v>309918.95</v>
      </c>
      <c r="G606" s="4" t="s">
        <v>839</v>
      </c>
      <c r="H606" s="16">
        <f t="shared" si="20"/>
        <v>44982</v>
      </c>
    </row>
    <row r="607" spans="1:8" ht="47.25" x14ac:dyDescent="0.25">
      <c r="A607" s="5" t="str">
        <f t="shared" si="19"/>
        <v>FEM</v>
      </c>
      <c r="B607" s="4">
        <v>44895</v>
      </c>
      <c r="C607" s="3" t="s">
        <v>629</v>
      </c>
      <c r="D607" s="3" t="s">
        <v>482</v>
      </c>
      <c r="E607" s="3" t="s">
        <v>779</v>
      </c>
      <c r="F607" s="5">
        <v>32340</v>
      </c>
      <c r="G607" s="4" t="s">
        <v>839</v>
      </c>
      <c r="H607" s="16">
        <f t="shared" si="20"/>
        <v>44940</v>
      </c>
    </row>
    <row r="608" spans="1:8" ht="47.25" x14ac:dyDescent="0.25">
      <c r="A608" s="5" t="str">
        <f t="shared" si="19"/>
        <v>REC</v>
      </c>
      <c r="B608" s="4">
        <v>44890</v>
      </c>
      <c r="C608" s="3" t="s">
        <v>525</v>
      </c>
      <c r="D608" s="3" t="s">
        <v>483</v>
      </c>
      <c r="E608" s="3" t="s">
        <v>780</v>
      </c>
      <c r="F608" s="5">
        <v>264016</v>
      </c>
      <c r="G608" s="4" t="s">
        <v>839</v>
      </c>
      <c r="H608" s="16">
        <f t="shared" si="20"/>
        <v>44935</v>
      </c>
    </row>
    <row r="609" spans="1:8" ht="47.25" x14ac:dyDescent="0.25">
      <c r="A609" s="5" t="str">
        <f t="shared" si="19"/>
        <v>LNM</v>
      </c>
      <c r="B609" s="4">
        <v>44949</v>
      </c>
      <c r="C609" s="3" t="s">
        <v>1018</v>
      </c>
      <c r="D609" s="3" t="s">
        <v>1019</v>
      </c>
      <c r="E609" s="3" t="s">
        <v>1020</v>
      </c>
      <c r="F609" s="5">
        <v>175000</v>
      </c>
      <c r="G609" s="4" t="s">
        <v>839</v>
      </c>
      <c r="H609" s="16">
        <f t="shared" si="20"/>
        <v>44994</v>
      </c>
    </row>
    <row r="610" spans="1:8" ht="78.75" x14ac:dyDescent="0.25">
      <c r="A610" s="5" t="str">
        <f t="shared" si="19"/>
        <v>JVM</v>
      </c>
      <c r="B610" s="4">
        <v>43794</v>
      </c>
      <c r="C610" s="3" t="s">
        <v>630</v>
      </c>
      <c r="D610" s="3" t="s">
        <v>484</v>
      </c>
      <c r="E610" s="3" t="s">
        <v>781</v>
      </c>
      <c r="F610" s="5">
        <v>141305</v>
      </c>
      <c r="G610" s="4" t="s">
        <v>839</v>
      </c>
      <c r="H610" s="16">
        <f t="shared" si="20"/>
        <v>43839</v>
      </c>
    </row>
    <row r="611" spans="1:8" ht="31.5" x14ac:dyDescent="0.25">
      <c r="A611" s="5" t="str">
        <f t="shared" si="19"/>
        <v>EPH</v>
      </c>
      <c r="B611" s="4">
        <v>44909</v>
      </c>
      <c r="C611" s="3" t="s">
        <v>511</v>
      </c>
      <c r="D611" s="3" t="s">
        <v>485</v>
      </c>
      <c r="E611" s="3" t="s">
        <v>782</v>
      </c>
      <c r="F611" s="5">
        <v>2589</v>
      </c>
      <c r="G611" s="4" t="s">
        <v>839</v>
      </c>
      <c r="H611" s="16">
        <f t="shared" si="20"/>
        <v>44954</v>
      </c>
    </row>
    <row r="612" spans="1:8" ht="31.5" x14ac:dyDescent="0.25">
      <c r="A612" s="5" t="str">
        <f t="shared" si="19"/>
        <v>EPH</v>
      </c>
      <c r="B612" s="4">
        <v>44958</v>
      </c>
      <c r="C612" s="3" t="s">
        <v>525</v>
      </c>
      <c r="D612" s="3" t="s">
        <v>485</v>
      </c>
      <c r="E612" s="3" t="s">
        <v>1340</v>
      </c>
      <c r="F612" s="5">
        <v>3452</v>
      </c>
      <c r="G612" s="4" t="s">
        <v>839</v>
      </c>
      <c r="H612" s="16">
        <f t="shared" si="20"/>
        <v>45003</v>
      </c>
    </row>
    <row r="613" spans="1:8" ht="63" x14ac:dyDescent="0.25">
      <c r="A613" s="5" t="str">
        <f t="shared" si="19"/>
        <v>REC</v>
      </c>
      <c r="B613" s="4">
        <v>44932</v>
      </c>
      <c r="C613" s="3" t="s">
        <v>1021</v>
      </c>
      <c r="D613" s="3" t="s">
        <v>1022</v>
      </c>
      <c r="E613" s="3" t="s">
        <v>1023</v>
      </c>
      <c r="F613" s="5">
        <v>33423.5</v>
      </c>
      <c r="G613" s="4" t="s">
        <v>839</v>
      </c>
      <c r="H613" s="16">
        <f t="shared" si="20"/>
        <v>44977</v>
      </c>
    </row>
    <row r="614" spans="1:8" ht="47.25" x14ac:dyDescent="0.25">
      <c r="A614" s="5" t="str">
        <f t="shared" si="19"/>
        <v>EMH</v>
      </c>
      <c r="B614" s="4">
        <v>44893</v>
      </c>
      <c r="C614" s="3" t="s">
        <v>151</v>
      </c>
      <c r="D614" s="3" t="s">
        <v>486</v>
      </c>
      <c r="E614" s="3" t="s">
        <v>783</v>
      </c>
      <c r="F614" s="5">
        <v>47200</v>
      </c>
      <c r="G614" s="4" t="s">
        <v>839</v>
      </c>
      <c r="H614" s="16">
        <f t="shared" si="20"/>
        <v>44938</v>
      </c>
    </row>
    <row r="615" spans="1:8" ht="31.5" x14ac:dyDescent="0.25">
      <c r="A615" s="5" t="str">
        <f t="shared" si="19"/>
        <v>UM-</v>
      </c>
      <c r="B615" s="4">
        <v>44894</v>
      </c>
      <c r="C615" s="3" t="s">
        <v>633</v>
      </c>
      <c r="D615" s="3" t="s">
        <v>487</v>
      </c>
      <c r="E615" s="3" t="s">
        <v>785</v>
      </c>
      <c r="F615" s="5">
        <v>90270</v>
      </c>
      <c r="G615" s="4" t="s">
        <v>839</v>
      </c>
      <c r="H615" s="16">
        <f t="shared" si="20"/>
        <v>44939</v>
      </c>
    </row>
    <row r="616" spans="1:8" ht="31.5" x14ac:dyDescent="0.25">
      <c r="A616" s="5" t="str">
        <f t="shared" si="19"/>
        <v>LNN</v>
      </c>
      <c r="B616" s="4">
        <v>44894</v>
      </c>
      <c r="C616" s="3" t="s">
        <v>634</v>
      </c>
      <c r="D616" s="3" t="s">
        <v>487</v>
      </c>
      <c r="E616" s="3" t="s">
        <v>786</v>
      </c>
      <c r="F616" s="5">
        <v>22605.5</v>
      </c>
      <c r="G616" s="4" t="s">
        <v>839</v>
      </c>
      <c r="H616" s="16">
        <f t="shared" si="20"/>
        <v>44939</v>
      </c>
    </row>
    <row r="617" spans="1:8" ht="31.5" x14ac:dyDescent="0.25">
      <c r="A617" s="5" t="str">
        <f t="shared" si="19"/>
        <v>LNN</v>
      </c>
      <c r="B617" s="4">
        <v>44894</v>
      </c>
      <c r="C617" s="3" t="s">
        <v>635</v>
      </c>
      <c r="D617" s="3" t="s">
        <v>487</v>
      </c>
      <c r="E617" s="3" t="s">
        <v>786</v>
      </c>
      <c r="F617" s="5">
        <v>32390.5</v>
      </c>
      <c r="G617" s="4" t="s">
        <v>839</v>
      </c>
      <c r="H617" s="16">
        <f t="shared" si="20"/>
        <v>44939</v>
      </c>
    </row>
    <row r="618" spans="1:8" ht="31.5" x14ac:dyDescent="0.25">
      <c r="A618" s="5" t="str">
        <f t="shared" si="19"/>
        <v>LNN</v>
      </c>
      <c r="B618" s="4">
        <v>44894</v>
      </c>
      <c r="C618" s="3" t="s">
        <v>205</v>
      </c>
      <c r="D618" s="3" t="s">
        <v>487</v>
      </c>
      <c r="E618" s="3" t="s">
        <v>786</v>
      </c>
      <c r="F618" s="5">
        <v>42210</v>
      </c>
      <c r="G618" s="4" t="s">
        <v>839</v>
      </c>
      <c r="H618" s="16">
        <f t="shared" si="20"/>
        <v>44939</v>
      </c>
    </row>
    <row r="619" spans="1:8" ht="31.5" x14ac:dyDescent="0.25">
      <c r="A619" s="5" t="str">
        <f t="shared" si="19"/>
        <v>LNN</v>
      </c>
      <c r="B619" s="4">
        <v>44894</v>
      </c>
      <c r="C619" s="3" t="s">
        <v>636</v>
      </c>
      <c r="D619" s="3" t="s">
        <v>487</v>
      </c>
      <c r="E619" s="3" t="s">
        <v>786</v>
      </c>
      <c r="F619" s="5">
        <v>39346.239999999998</v>
      </c>
      <c r="G619" s="4" t="s">
        <v>839</v>
      </c>
      <c r="H619" s="16">
        <f t="shared" si="20"/>
        <v>44939</v>
      </c>
    </row>
    <row r="620" spans="1:8" ht="31.5" x14ac:dyDescent="0.25">
      <c r="A620" s="5" t="str">
        <f t="shared" si="19"/>
        <v>LNM</v>
      </c>
      <c r="B620" s="4">
        <v>44900</v>
      </c>
      <c r="C620" s="3" t="s">
        <v>632</v>
      </c>
      <c r="D620" s="3" t="s">
        <v>487</v>
      </c>
      <c r="E620" s="3" t="s">
        <v>784</v>
      </c>
      <c r="F620" s="5">
        <v>-3423.89</v>
      </c>
      <c r="G620" s="4" t="s">
        <v>839</v>
      </c>
      <c r="H620" s="16">
        <f t="shared" si="20"/>
        <v>44945</v>
      </c>
    </row>
    <row r="621" spans="1:8" ht="31.5" x14ac:dyDescent="0.25">
      <c r="A621" s="5" t="str">
        <f t="shared" si="19"/>
        <v>LNN</v>
      </c>
      <c r="B621" s="4">
        <v>44904</v>
      </c>
      <c r="C621" s="3" t="s">
        <v>637</v>
      </c>
      <c r="D621" s="3" t="s">
        <v>487</v>
      </c>
      <c r="E621" s="3" t="s">
        <v>786</v>
      </c>
      <c r="F621" s="5">
        <v>8990</v>
      </c>
      <c r="G621" s="4" t="s">
        <v>839</v>
      </c>
      <c r="H621" s="16">
        <f t="shared" si="20"/>
        <v>44949</v>
      </c>
    </row>
    <row r="622" spans="1:8" ht="47.25" x14ac:dyDescent="0.25">
      <c r="A622" s="5" t="str">
        <f t="shared" si="19"/>
        <v>LNN</v>
      </c>
      <c r="B622" s="4">
        <v>44904</v>
      </c>
      <c r="C622" s="3" t="s">
        <v>638</v>
      </c>
      <c r="D622" s="3" t="s">
        <v>487</v>
      </c>
      <c r="E622" s="3" t="s">
        <v>787</v>
      </c>
      <c r="F622" s="5">
        <v>35400</v>
      </c>
      <c r="G622" s="4" t="s">
        <v>839</v>
      </c>
      <c r="H622" s="16">
        <f t="shared" si="20"/>
        <v>44949</v>
      </c>
    </row>
    <row r="623" spans="1:8" ht="47.25" x14ac:dyDescent="0.25">
      <c r="A623" s="5" t="str">
        <f t="shared" si="19"/>
        <v>EPH</v>
      </c>
      <c r="B623" s="4">
        <v>44908</v>
      </c>
      <c r="C623" s="3" t="s">
        <v>639</v>
      </c>
      <c r="D623" s="3" t="s">
        <v>487</v>
      </c>
      <c r="E623" s="3" t="s">
        <v>788</v>
      </c>
      <c r="F623" s="5">
        <v>91783.35</v>
      </c>
      <c r="G623" s="4" t="s">
        <v>839</v>
      </c>
      <c r="H623" s="16">
        <f t="shared" si="20"/>
        <v>44953</v>
      </c>
    </row>
    <row r="624" spans="1:8" ht="31.5" x14ac:dyDescent="0.25">
      <c r="A624" s="5" t="str">
        <f t="shared" si="19"/>
        <v>UM-</v>
      </c>
      <c r="B624" s="4">
        <v>44944</v>
      </c>
      <c r="C624" s="3" t="s">
        <v>955</v>
      </c>
      <c r="D624" s="3" t="s">
        <v>487</v>
      </c>
      <c r="E624" s="3" t="s">
        <v>1024</v>
      </c>
      <c r="F624" s="5">
        <v>150981.44</v>
      </c>
      <c r="G624" s="4" t="s">
        <v>839</v>
      </c>
      <c r="H624" s="16">
        <f t="shared" si="20"/>
        <v>44989</v>
      </c>
    </row>
    <row r="625" spans="1:8" ht="31.5" x14ac:dyDescent="0.25">
      <c r="A625" s="5" t="str">
        <f t="shared" si="19"/>
        <v>LNM</v>
      </c>
      <c r="B625" s="4">
        <v>44957</v>
      </c>
      <c r="C625" s="3" t="s">
        <v>1025</v>
      </c>
      <c r="D625" s="3" t="s">
        <v>487</v>
      </c>
      <c r="E625" s="3" t="s">
        <v>885</v>
      </c>
      <c r="F625" s="5">
        <v>49178</v>
      </c>
      <c r="G625" s="4" t="s">
        <v>839</v>
      </c>
      <c r="H625" s="16">
        <f t="shared" si="20"/>
        <v>45002</v>
      </c>
    </row>
    <row r="626" spans="1:8" ht="31.5" x14ac:dyDescent="0.25">
      <c r="A626" s="5" t="str">
        <f t="shared" si="19"/>
        <v>LNM</v>
      </c>
      <c r="B626" s="4">
        <v>44957</v>
      </c>
      <c r="C626" s="3" t="s">
        <v>1026</v>
      </c>
      <c r="D626" s="3" t="s">
        <v>487</v>
      </c>
      <c r="E626" s="3" t="s">
        <v>885</v>
      </c>
      <c r="F626" s="5">
        <v>8961.25</v>
      </c>
      <c r="G626" s="4" t="s">
        <v>839</v>
      </c>
      <c r="H626" s="16">
        <f t="shared" si="20"/>
        <v>45002</v>
      </c>
    </row>
    <row r="627" spans="1:8" ht="31.5" x14ac:dyDescent="0.25">
      <c r="A627" s="5" t="str">
        <f t="shared" si="19"/>
        <v>LNM</v>
      </c>
      <c r="B627" s="4">
        <v>44957</v>
      </c>
      <c r="C627" s="3" t="s">
        <v>1027</v>
      </c>
      <c r="D627" s="3" t="s">
        <v>487</v>
      </c>
      <c r="E627" s="3" t="s">
        <v>885</v>
      </c>
      <c r="F627" s="5">
        <v>19795.349999999999</v>
      </c>
      <c r="G627" s="4" t="s">
        <v>839</v>
      </c>
      <c r="H627" s="16">
        <f t="shared" si="20"/>
        <v>45002</v>
      </c>
    </row>
    <row r="628" spans="1:8" ht="47.25" x14ac:dyDescent="0.25">
      <c r="A628" s="5" t="str">
        <f t="shared" si="19"/>
        <v>LNM</v>
      </c>
      <c r="B628" s="4">
        <v>44957</v>
      </c>
      <c r="C628" s="3" t="s">
        <v>1028</v>
      </c>
      <c r="D628" s="3" t="s">
        <v>487</v>
      </c>
      <c r="E628" s="3" t="s">
        <v>876</v>
      </c>
      <c r="F628" s="5">
        <v>47014.55</v>
      </c>
      <c r="G628" s="4" t="s">
        <v>839</v>
      </c>
      <c r="H628" s="16">
        <f t="shared" si="20"/>
        <v>45002</v>
      </c>
    </row>
    <row r="629" spans="1:8" ht="31.5" x14ac:dyDescent="0.25">
      <c r="A629" s="5" t="str">
        <f t="shared" si="19"/>
        <v>LNM</v>
      </c>
      <c r="B629" s="4">
        <v>44957</v>
      </c>
      <c r="C629" s="3" t="s">
        <v>1029</v>
      </c>
      <c r="D629" s="3" t="s">
        <v>487</v>
      </c>
      <c r="E629" s="3" t="s">
        <v>885</v>
      </c>
      <c r="F629" s="5">
        <v>26061.599999999999</v>
      </c>
      <c r="G629" s="4" t="s">
        <v>839</v>
      </c>
      <c r="H629" s="16">
        <f t="shared" si="20"/>
        <v>45002</v>
      </c>
    </row>
    <row r="630" spans="1:8" ht="31.5" x14ac:dyDescent="0.25">
      <c r="A630" s="5" t="str">
        <f t="shared" si="19"/>
        <v>LNM</v>
      </c>
      <c r="B630" s="4">
        <v>44957</v>
      </c>
      <c r="C630" s="3" t="s">
        <v>1030</v>
      </c>
      <c r="D630" s="3" t="s">
        <v>487</v>
      </c>
      <c r="E630" s="3" t="s">
        <v>885</v>
      </c>
      <c r="F630" s="5">
        <v>19290</v>
      </c>
      <c r="G630" s="4" t="s">
        <v>839</v>
      </c>
      <c r="H630" s="16">
        <f t="shared" si="20"/>
        <v>45002</v>
      </c>
    </row>
    <row r="631" spans="1:8" ht="31.5" x14ac:dyDescent="0.25">
      <c r="A631" s="5" t="str">
        <f t="shared" si="19"/>
        <v>LNM</v>
      </c>
      <c r="B631" s="4">
        <v>44957</v>
      </c>
      <c r="C631" s="3" t="s">
        <v>1031</v>
      </c>
      <c r="D631" s="3" t="s">
        <v>487</v>
      </c>
      <c r="E631" s="3" t="s">
        <v>885</v>
      </c>
      <c r="F631" s="5">
        <v>90923</v>
      </c>
      <c r="G631" s="4" t="s">
        <v>839</v>
      </c>
      <c r="H631" s="16">
        <f t="shared" si="20"/>
        <v>45002</v>
      </c>
    </row>
    <row r="632" spans="1:8" ht="31.5" x14ac:dyDescent="0.25">
      <c r="A632" s="5" t="str">
        <f t="shared" si="19"/>
        <v>LNM</v>
      </c>
      <c r="B632" s="4">
        <v>44957</v>
      </c>
      <c r="C632" s="3" t="s">
        <v>1032</v>
      </c>
      <c r="D632" s="3" t="s">
        <v>487</v>
      </c>
      <c r="E632" s="3" t="s">
        <v>328</v>
      </c>
      <c r="F632" s="5">
        <v>47014.55</v>
      </c>
      <c r="G632" s="4" t="s">
        <v>839</v>
      </c>
      <c r="H632" s="16">
        <f t="shared" si="20"/>
        <v>45002</v>
      </c>
    </row>
    <row r="633" spans="1:8" ht="31.5" x14ac:dyDescent="0.25">
      <c r="A633" s="5" t="str">
        <f t="shared" si="19"/>
        <v>LNM</v>
      </c>
      <c r="B633" s="4">
        <v>44959</v>
      </c>
      <c r="C633" s="3" t="s">
        <v>553</v>
      </c>
      <c r="D633" s="3" t="s">
        <v>487</v>
      </c>
      <c r="E633" s="3" t="s">
        <v>328</v>
      </c>
      <c r="F633" s="5">
        <v>21924</v>
      </c>
      <c r="G633" s="4" t="s">
        <v>839</v>
      </c>
      <c r="H633" s="16">
        <f t="shared" si="20"/>
        <v>45004</v>
      </c>
    </row>
    <row r="634" spans="1:8" ht="31.5" x14ac:dyDescent="0.25">
      <c r="A634" s="5" t="str">
        <f t="shared" si="19"/>
        <v>UM-</v>
      </c>
      <c r="B634" s="4">
        <v>44973</v>
      </c>
      <c r="C634" s="3" t="s">
        <v>1174</v>
      </c>
      <c r="D634" s="3" t="s">
        <v>487</v>
      </c>
      <c r="E634" s="3" t="s">
        <v>1341</v>
      </c>
      <c r="F634" s="5">
        <v>93880.8</v>
      </c>
      <c r="G634" s="4" t="s">
        <v>839</v>
      </c>
      <c r="H634" s="16">
        <f t="shared" si="20"/>
        <v>45018</v>
      </c>
    </row>
    <row r="635" spans="1:8" ht="47.25" x14ac:dyDescent="0.25">
      <c r="A635" s="5" t="str">
        <f t="shared" si="19"/>
        <v>REC</v>
      </c>
      <c r="B635" s="4">
        <v>44852</v>
      </c>
      <c r="C635" s="3" t="s">
        <v>594</v>
      </c>
      <c r="D635" s="3" t="s">
        <v>488</v>
      </c>
      <c r="E635" s="3" t="s">
        <v>789</v>
      </c>
      <c r="F635" s="5">
        <v>54000</v>
      </c>
      <c r="G635" s="4" t="s">
        <v>839</v>
      </c>
      <c r="H635" s="16">
        <f t="shared" si="20"/>
        <v>44897</v>
      </c>
    </row>
    <row r="636" spans="1:8" ht="78.75" x14ac:dyDescent="0.25">
      <c r="A636" s="5" t="str">
        <f t="shared" si="19"/>
        <v>UM-</v>
      </c>
      <c r="B636" s="4">
        <v>44908</v>
      </c>
      <c r="C636" s="3" t="s">
        <v>192</v>
      </c>
      <c r="D636" s="3" t="s">
        <v>489</v>
      </c>
      <c r="E636" s="3" t="s">
        <v>790</v>
      </c>
      <c r="F636" s="5">
        <v>89916</v>
      </c>
      <c r="G636" s="4" t="s">
        <v>839</v>
      </c>
      <c r="H636" s="16">
        <f t="shared" si="20"/>
        <v>44953</v>
      </c>
    </row>
    <row r="637" spans="1:8" ht="94.5" x14ac:dyDescent="0.25">
      <c r="A637" s="5" t="str">
        <f t="shared" si="19"/>
        <v>UM-</v>
      </c>
      <c r="B637" s="4">
        <v>44914</v>
      </c>
      <c r="C637" s="3" t="s">
        <v>557</v>
      </c>
      <c r="D637" s="3" t="s">
        <v>489</v>
      </c>
      <c r="E637" s="3" t="s">
        <v>791</v>
      </c>
      <c r="F637" s="5">
        <v>443149</v>
      </c>
      <c r="G637" s="4" t="s">
        <v>839</v>
      </c>
      <c r="H637" s="16">
        <f t="shared" si="20"/>
        <v>44959</v>
      </c>
    </row>
    <row r="638" spans="1:8" ht="63" x14ac:dyDescent="0.25">
      <c r="A638" s="5" t="str">
        <f t="shared" si="19"/>
        <v>UM-</v>
      </c>
      <c r="B638" s="4">
        <v>44943</v>
      </c>
      <c r="C638" s="3" t="s">
        <v>156</v>
      </c>
      <c r="D638" s="3" t="s">
        <v>489</v>
      </c>
      <c r="E638" s="3" t="s">
        <v>1033</v>
      </c>
      <c r="F638" s="5">
        <v>404743.54</v>
      </c>
      <c r="G638" s="4" t="s">
        <v>839</v>
      </c>
      <c r="H638" s="16">
        <f t="shared" si="20"/>
        <v>44988</v>
      </c>
    </row>
    <row r="639" spans="1:8" ht="94.5" x14ac:dyDescent="0.25">
      <c r="A639" s="5" t="str">
        <f t="shared" ref="A639:A696" si="21">+MID(E639,1,3)</f>
        <v>REC</v>
      </c>
      <c r="B639" s="4">
        <v>44891</v>
      </c>
      <c r="C639" s="3" t="s">
        <v>647</v>
      </c>
      <c r="D639" s="3" t="s">
        <v>490</v>
      </c>
      <c r="E639" s="3" t="s">
        <v>797</v>
      </c>
      <c r="F639" s="5">
        <v>44352</v>
      </c>
      <c r="G639" s="4" t="s">
        <v>839</v>
      </c>
      <c r="H639" s="16">
        <f t="shared" si="20"/>
        <v>44936</v>
      </c>
    </row>
    <row r="640" spans="1:8" ht="31.5" x14ac:dyDescent="0.25">
      <c r="A640" s="5" t="str">
        <f t="shared" si="21"/>
        <v>REC</v>
      </c>
      <c r="B640" s="4">
        <v>44892</v>
      </c>
      <c r="C640" s="3" t="s">
        <v>641</v>
      </c>
      <c r="D640" s="3" t="s">
        <v>490</v>
      </c>
      <c r="E640" s="3" t="s">
        <v>845</v>
      </c>
      <c r="F640" s="5">
        <v>38016</v>
      </c>
      <c r="G640" s="4" t="s">
        <v>839</v>
      </c>
      <c r="H640" s="16">
        <f t="shared" si="20"/>
        <v>44937</v>
      </c>
    </row>
    <row r="641" spans="1:8" ht="94.5" x14ac:dyDescent="0.25">
      <c r="A641" s="5" t="str">
        <f t="shared" si="21"/>
        <v>REC</v>
      </c>
      <c r="B641" s="4">
        <v>44898</v>
      </c>
      <c r="C641" s="3" t="s">
        <v>642</v>
      </c>
      <c r="D641" s="3" t="s">
        <v>490</v>
      </c>
      <c r="E641" s="3" t="s">
        <v>793</v>
      </c>
      <c r="F641" s="5">
        <v>6336</v>
      </c>
      <c r="G641" s="4" t="s">
        <v>839</v>
      </c>
      <c r="H641" s="16">
        <f t="shared" si="20"/>
        <v>44943</v>
      </c>
    </row>
    <row r="642" spans="1:8" ht="94.5" x14ac:dyDescent="0.25">
      <c r="A642" s="5" t="str">
        <f t="shared" si="21"/>
        <v>REC</v>
      </c>
      <c r="B642" s="4">
        <v>44898</v>
      </c>
      <c r="C642" s="3" t="s">
        <v>643</v>
      </c>
      <c r="D642" s="3" t="s">
        <v>490</v>
      </c>
      <c r="E642" s="3" t="s">
        <v>794</v>
      </c>
      <c r="F642" s="5">
        <v>6336</v>
      </c>
      <c r="G642" s="4" t="s">
        <v>839</v>
      </c>
      <c r="H642" s="16">
        <f t="shared" si="20"/>
        <v>44943</v>
      </c>
    </row>
    <row r="643" spans="1:8" ht="94.5" x14ac:dyDescent="0.25">
      <c r="A643" s="5" t="str">
        <f t="shared" si="21"/>
        <v>REC</v>
      </c>
      <c r="B643" s="4">
        <v>44898</v>
      </c>
      <c r="C643" s="3" t="s">
        <v>215</v>
      </c>
      <c r="D643" s="3" t="s">
        <v>490</v>
      </c>
      <c r="E643" s="3" t="s">
        <v>792</v>
      </c>
      <c r="F643" s="5">
        <v>6336</v>
      </c>
      <c r="G643" s="4" t="s">
        <v>839</v>
      </c>
      <c r="H643" s="16">
        <f t="shared" si="20"/>
        <v>44943</v>
      </c>
    </row>
    <row r="644" spans="1:8" ht="94.5" x14ac:dyDescent="0.25">
      <c r="A644" s="5" t="str">
        <f t="shared" si="21"/>
        <v>REC</v>
      </c>
      <c r="B644" s="4">
        <v>44898</v>
      </c>
      <c r="C644" s="3" t="s">
        <v>644</v>
      </c>
      <c r="D644" s="3" t="s">
        <v>490</v>
      </c>
      <c r="E644" s="3" t="s">
        <v>795</v>
      </c>
      <c r="F644" s="5">
        <v>6336</v>
      </c>
      <c r="G644" s="4" t="s">
        <v>839</v>
      </c>
      <c r="H644" s="16">
        <f t="shared" si="20"/>
        <v>44943</v>
      </c>
    </row>
    <row r="645" spans="1:8" ht="94.5" x14ac:dyDescent="0.25">
      <c r="A645" s="5" t="str">
        <f t="shared" si="21"/>
        <v>REC</v>
      </c>
      <c r="B645" s="4">
        <v>44898</v>
      </c>
      <c r="C645" s="3" t="s">
        <v>645</v>
      </c>
      <c r="D645" s="3" t="s">
        <v>490</v>
      </c>
      <c r="E645" s="3" t="s">
        <v>796</v>
      </c>
      <c r="F645" s="5">
        <v>4928</v>
      </c>
      <c r="G645" s="4" t="s">
        <v>839</v>
      </c>
      <c r="H645" s="16">
        <f t="shared" si="20"/>
        <v>44943</v>
      </c>
    </row>
    <row r="646" spans="1:8" ht="94.5" x14ac:dyDescent="0.25">
      <c r="A646" s="5" t="str">
        <f t="shared" si="21"/>
        <v>REC</v>
      </c>
      <c r="B646" s="4">
        <v>44898</v>
      </c>
      <c r="C646" s="3" t="s">
        <v>646</v>
      </c>
      <c r="D646" s="3" t="s">
        <v>490</v>
      </c>
      <c r="E646" s="3" t="s">
        <v>792</v>
      </c>
      <c r="F646" s="5">
        <v>4928</v>
      </c>
      <c r="G646" s="4" t="s">
        <v>839</v>
      </c>
      <c r="H646" s="16">
        <f t="shared" si="20"/>
        <v>44943</v>
      </c>
    </row>
    <row r="647" spans="1:8" ht="31.5" x14ac:dyDescent="0.25">
      <c r="A647" s="5" t="str">
        <f t="shared" si="21"/>
        <v>REC</v>
      </c>
      <c r="B647" s="4">
        <v>44898</v>
      </c>
      <c r="C647" s="3" t="s">
        <v>640</v>
      </c>
      <c r="D647" s="3" t="s">
        <v>490</v>
      </c>
      <c r="E647" s="3" t="s">
        <v>846</v>
      </c>
      <c r="F647" s="5">
        <v>6336</v>
      </c>
      <c r="G647" s="4" t="s">
        <v>839</v>
      </c>
      <c r="H647" s="16">
        <f t="shared" si="20"/>
        <v>44943</v>
      </c>
    </row>
    <row r="648" spans="1:8" ht="47.25" x14ac:dyDescent="0.25">
      <c r="A648" s="5" t="str">
        <f t="shared" si="21"/>
        <v>REC</v>
      </c>
      <c r="B648" s="4">
        <v>44980</v>
      </c>
      <c r="C648" s="3" t="s">
        <v>198</v>
      </c>
      <c r="D648" s="3" t="s">
        <v>1342</v>
      </c>
      <c r="E648" s="3" t="s">
        <v>1343</v>
      </c>
      <c r="F648" s="5">
        <v>297438.84999999998</v>
      </c>
      <c r="G648" s="4" t="s">
        <v>839</v>
      </c>
      <c r="H648" s="16">
        <f t="shared" si="20"/>
        <v>45025</v>
      </c>
    </row>
    <row r="649" spans="1:8" ht="47.25" x14ac:dyDescent="0.25">
      <c r="A649" s="5" t="str">
        <f t="shared" si="21"/>
        <v>FEM</v>
      </c>
      <c r="B649" s="4">
        <v>42735</v>
      </c>
      <c r="C649" s="3" t="s">
        <v>834</v>
      </c>
      <c r="D649" s="3" t="s">
        <v>491</v>
      </c>
      <c r="E649" s="3" t="s">
        <v>798</v>
      </c>
      <c r="F649" s="5">
        <v>14455</v>
      </c>
      <c r="G649" s="4" t="s">
        <v>839</v>
      </c>
      <c r="H649" s="16">
        <f t="shared" si="20"/>
        <v>42780</v>
      </c>
    </row>
    <row r="650" spans="1:8" ht="47.25" x14ac:dyDescent="0.25">
      <c r="A650" s="5" t="str">
        <f t="shared" si="21"/>
        <v>REC</v>
      </c>
      <c r="B650" s="4">
        <v>44958</v>
      </c>
      <c r="C650" s="3" t="s">
        <v>1175</v>
      </c>
      <c r="D650" s="3" t="s">
        <v>492</v>
      </c>
      <c r="E650" s="3" t="s">
        <v>703</v>
      </c>
      <c r="F650" s="5">
        <v>23600</v>
      </c>
      <c r="G650" s="4" t="s">
        <v>839</v>
      </c>
      <c r="H650" s="16">
        <f t="shared" si="20"/>
        <v>45003</v>
      </c>
    </row>
    <row r="651" spans="1:8" ht="31.5" x14ac:dyDescent="0.25">
      <c r="A651" s="5" t="str">
        <f t="shared" si="21"/>
        <v>FEM</v>
      </c>
      <c r="B651" s="4">
        <v>44974</v>
      </c>
      <c r="C651" s="3" t="s">
        <v>625</v>
      </c>
      <c r="D651" s="3" t="s">
        <v>493</v>
      </c>
      <c r="E651" s="3" t="s">
        <v>799</v>
      </c>
      <c r="F651" s="5">
        <v>26720</v>
      </c>
      <c r="G651" s="4" t="s">
        <v>839</v>
      </c>
      <c r="H651" s="16">
        <f t="shared" si="20"/>
        <v>45019</v>
      </c>
    </row>
    <row r="652" spans="1:8" ht="31.5" x14ac:dyDescent="0.25">
      <c r="A652" s="5" t="str">
        <f t="shared" si="21"/>
        <v>JVM</v>
      </c>
      <c r="B652" s="4">
        <v>44938</v>
      </c>
      <c r="C652" s="3" t="s">
        <v>1034</v>
      </c>
      <c r="D652" s="3" t="s">
        <v>1035</v>
      </c>
      <c r="E652" s="3" t="s">
        <v>1036</v>
      </c>
      <c r="F652" s="5">
        <v>30229</v>
      </c>
      <c r="G652" s="4" t="s">
        <v>839</v>
      </c>
      <c r="H652" s="16">
        <f t="shared" si="20"/>
        <v>44983</v>
      </c>
    </row>
    <row r="653" spans="1:8" ht="31.5" x14ac:dyDescent="0.25">
      <c r="A653" s="5" t="str">
        <f t="shared" si="21"/>
        <v>JVM</v>
      </c>
      <c r="B653" s="4">
        <v>44958</v>
      </c>
      <c r="C653" s="3" t="s">
        <v>1176</v>
      </c>
      <c r="D653" s="3" t="s">
        <v>1035</v>
      </c>
      <c r="E653" s="3" t="s">
        <v>1036</v>
      </c>
      <c r="F653" s="5">
        <v>18395.400000000001</v>
      </c>
      <c r="G653" s="4" t="s">
        <v>839</v>
      </c>
      <c r="H653" s="16">
        <f t="shared" si="20"/>
        <v>45003</v>
      </c>
    </row>
    <row r="654" spans="1:8" ht="31.5" x14ac:dyDescent="0.25">
      <c r="A654" s="5" t="str">
        <f t="shared" si="21"/>
        <v>JVM</v>
      </c>
      <c r="B654" s="4">
        <v>44958</v>
      </c>
      <c r="C654" s="3" t="s">
        <v>1177</v>
      </c>
      <c r="D654" s="3" t="s">
        <v>1035</v>
      </c>
      <c r="E654" s="3" t="s">
        <v>1036</v>
      </c>
      <c r="F654" s="5">
        <v>25308</v>
      </c>
      <c r="G654" s="4" t="s">
        <v>839</v>
      </c>
      <c r="H654" s="16">
        <f t="shared" si="20"/>
        <v>45003</v>
      </c>
    </row>
    <row r="655" spans="1:8" ht="31.5" x14ac:dyDescent="0.25">
      <c r="A655" s="5" t="str">
        <f t="shared" si="21"/>
        <v>JVM</v>
      </c>
      <c r="B655" s="4">
        <v>44963</v>
      </c>
      <c r="C655" s="3" t="s">
        <v>1178</v>
      </c>
      <c r="D655" s="3" t="s">
        <v>1035</v>
      </c>
      <c r="E655" s="3" t="s">
        <v>1036</v>
      </c>
      <c r="F655" s="5">
        <v>22510.94</v>
      </c>
      <c r="G655" s="4" t="s">
        <v>839</v>
      </c>
      <c r="H655" s="16">
        <f t="shared" si="20"/>
        <v>45008</v>
      </c>
    </row>
    <row r="656" spans="1:8" ht="31.5" x14ac:dyDescent="0.25">
      <c r="A656" s="5" t="str">
        <f t="shared" si="21"/>
        <v>EMH</v>
      </c>
      <c r="B656" s="4">
        <v>44965</v>
      </c>
      <c r="C656" s="3" t="s">
        <v>1179</v>
      </c>
      <c r="D656" s="3" t="s">
        <v>1035</v>
      </c>
      <c r="E656" s="3" t="s">
        <v>1344</v>
      </c>
      <c r="F656" s="5">
        <v>38228.21</v>
      </c>
      <c r="G656" s="4" t="s">
        <v>839</v>
      </c>
      <c r="H656" s="16">
        <f t="shared" si="20"/>
        <v>45010</v>
      </c>
    </row>
    <row r="657" spans="1:8" ht="47.25" x14ac:dyDescent="0.25">
      <c r="A657" s="5" t="str">
        <f t="shared" si="21"/>
        <v>JVM</v>
      </c>
      <c r="B657" s="4">
        <v>44867</v>
      </c>
      <c r="C657" s="3" t="s">
        <v>648</v>
      </c>
      <c r="D657" s="3" t="s">
        <v>494</v>
      </c>
      <c r="E657" s="3" t="s">
        <v>800</v>
      </c>
      <c r="F657" s="5">
        <v>94400</v>
      </c>
      <c r="G657" s="4" t="s">
        <v>839</v>
      </c>
      <c r="H657" s="16">
        <f t="shared" si="20"/>
        <v>44912</v>
      </c>
    </row>
    <row r="658" spans="1:8" ht="63" x14ac:dyDescent="0.25">
      <c r="A658" s="5" t="str">
        <f t="shared" si="21"/>
        <v>FEM</v>
      </c>
      <c r="B658" s="4">
        <v>44902</v>
      </c>
      <c r="C658" s="3" t="s">
        <v>649</v>
      </c>
      <c r="D658" s="3" t="s">
        <v>494</v>
      </c>
      <c r="E658" s="3" t="s">
        <v>801</v>
      </c>
      <c r="F658" s="5">
        <v>33500</v>
      </c>
      <c r="G658" s="4" t="s">
        <v>839</v>
      </c>
      <c r="H658" s="16">
        <f t="shared" si="20"/>
        <v>44947</v>
      </c>
    </row>
    <row r="659" spans="1:8" ht="47.25" x14ac:dyDescent="0.25">
      <c r="A659" s="5" t="str">
        <f t="shared" si="21"/>
        <v xml:space="preserve">   </v>
      </c>
      <c r="B659" s="4">
        <v>42735</v>
      </c>
      <c r="C659" s="3" t="s">
        <v>833</v>
      </c>
      <c r="D659" s="3" t="s">
        <v>495</v>
      </c>
      <c r="E659" s="3" t="s">
        <v>1037</v>
      </c>
      <c r="F659" s="5">
        <v>7080</v>
      </c>
      <c r="G659" s="4" t="s">
        <v>839</v>
      </c>
      <c r="H659" s="16">
        <f t="shared" si="20"/>
        <v>42780</v>
      </c>
    </row>
    <row r="660" spans="1:8" ht="94.5" x14ac:dyDescent="0.25">
      <c r="A660" s="5" t="str">
        <f t="shared" si="21"/>
        <v>REC</v>
      </c>
      <c r="B660" s="4">
        <v>44865</v>
      </c>
      <c r="C660" s="3" t="s">
        <v>650</v>
      </c>
      <c r="D660" s="3" t="s">
        <v>496</v>
      </c>
      <c r="E660" s="3" t="s">
        <v>802</v>
      </c>
      <c r="F660" s="5">
        <v>23895</v>
      </c>
      <c r="G660" s="4" t="s">
        <v>839</v>
      </c>
      <c r="H660" s="16">
        <f t="shared" ref="H660:H696" si="22">+B660+45</f>
        <v>44910</v>
      </c>
    </row>
    <row r="661" spans="1:8" ht="47.25" x14ac:dyDescent="0.25">
      <c r="A661" s="5" t="str">
        <f t="shared" si="21"/>
        <v>REC</v>
      </c>
      <c r="B661" s="4">
        <v>44943</v>
      </c>
      <c r="C661" s="3" t="s">
        <v>190</v>
      </c>
      <c r="D661" s="3" t="s">
        <v>1038</v>
      </c>
      <c r="E661" s="3" t="s">
        <v>1039</v>
      </c>
      <c r="F661" s="5">
        <v>896922.72</v>
      </c>
      <c r="G661" s="4" t="s">
        <v>839</v>
      </c>
      <c r="H661" s="16">
        <f t="shared" si="22"/>
        <v>44988</v>
      </c>
    </row>
    <row r="662" spans="1:8" ht="47.25" x14ac:dyDescent="0.25">
      <c r="A662" s="5" t="str">
        <f t="shared" si="21"/>
        <v>FEM</v>
      </c>
      <c r="B662" s="4">
        <v>44855</v>
      </c>
      <c r="C662" s="3" t="s">
        <v>651</v>
      </c>
      <c r="D662" s="3" t="s">
        <v>497</v>
      </c>
      <c r="E662" s="3" t="s">
        <v>400</v>
      </c>
      <c r="F662" s="5">
        <v>52336.6</v>
      </c>
      <c r="G662" s="4" t="s">
        <v>839</v>
      </c>
      <c r="H662" s="16">
        <f t="shared" si="22"/>
        <v>44900</v>
      </c>
    </row>
    <row r="663" spans="1:8" ht="47.25" x14ac:dyDescent="0.25">
      <c r="A663" s="5" t="str">
        <f t="shared" si="21"/>
        <v>FEM</v>
      </c>
      <c r="B663" s="4">
        <v>44893</v>
      </c>
      <c r="C663" s="3" t="s">
        <v>652</v>
      </c>
      <c r="D663" s="3" t="s">
        <v>497</v>
      </c>
      <c r="E663" s="3" t="s">
        <v>400</v>
      </c>
      <c r="F663" s="5">
        <v>80056</v>
      </c>
      <c r="G663" s="4" t="s">
        <v>839</v>
      </c>
      <c r="H663" s="16">
        <f t="shared" si="22"/>
        <v>44938</v>
      </c>
    </row>
    <row r="664" spans="1:8" ht="63" x14ac:dyDescent="0.25">
      <c r="A664" s="5" t="str">
        <f t="shared" si="21"/>
        <v>FEM</v>
      </c>
      <c r="B664" s="4">
        <v>44937</v>
      </c>
      <c r="C664" s="3" t="s">
        <v>1040</v>
      </c>
      <c r="D664" s="3" t="s">
        <v>497</v>
      </c>
      <c r="E664" s="3" t="s">
        <v>949</v>
      </c>
      <c r="F664" s="5">
        <v>32016</v>
      </c>
      <c r="G664" s="4" t="s">
        <v>839</v>
      </c>
      <c r="H664" s="16">
        <f t="shared" si="22"/>
        <v>44982</v>
      </c>
    </row>
    <row r="665" spans="1:8" ht="47.25" x14ac:dyDescent="0.25">
      <c r="A665" s="5" t="str">
        <f t="shared" si="21"/>
        <v>FEM</v>
      </c>
      <c r="B665" s="4">
        <v>44970</v>
      </c>
      <c r="C665" s="3" t="s">
        <v>1054</v>
      </c>
      <c r="D665" s="3" t="s">
        <v>497</v>
      </c>
      <c r="E665" s="3" t="s">
        <v>1345</v>
      </c>
      <c r="F665" s="5">
        <v>37154.400000000001</v>
      </c>
      <c r="G665" s="4" t="s">
        <v>839</v>
      </c>
      <c r="H665" s="16">
        <f t="shared" si="22"/>
        <v>45015</v>
      </c>
    </row>
    <row r="666" spans="1:8" ht="47.25" x14ac:dyDescent="0.25">
      <c r="A666" s="5" t="str">
        <f t="shared" si="21"/>
        <v xml:space="preserve">   </v>
      </c>
      <c r="B666" s="4">
        <v>42735</v>
      </c>
      <c r="C666" s="3" t="s">
        <v>835</v>
      </c>
      <c r="D666" s="3" t="s">
        <v>498</v>
      </c>
      <c r="E666" s="3" t="s">
        <v>1041</v>
      </c>
      <c r="F666" s="5">
        <v>15104</v>
      </c>
      <c r="G666" s="4" t="s">
        <v>839</v>
      </c>
      <c r="H666" s="16">
        <f t="shared" si="22"/>
        <v>42780</v>
      </c>
    </row>
    <row r="667" spans="1:8" ht="47.25" x14ac:dyDescent="0.25">
      <c r="A667" s="5" t="str">
        <f t="shared" si="21"/>
        <v>JVM</v>
      </c>
      <c r="B667" s="4">
        <v>44918</v>
      </c>
      <c r="C667" s="3" t="s">
        <v>653</v>
      </c>
      <c r="D667" s="3" t="s">
        <v>499</v>
      </c>
      <c r="E667" s="3" t="s">
        <v>803</v>
      </c>
      <c r="F667" s="5">
        <v>7900.01</v>
      </c>
      <c r="G667" s="4" t="s">
        <v>839</v>
      </c>
      <c r="H667" s="16">
        <f t="shared" si="22"/>
        <v>44963</v>
      </c>
    </row>
    <row r="668" spans="1:8" ht="47.25" x14ac:dyDescent="0.25">
      <c r="A668" s="5" t="str">
        <f t="shared" si="21"/>
        <v>JVM</v>
      </c>
      <c r="B668" s="4">
        <v>44970</v>
      </c>
      <c r="C668" s="3" t="s">
        <v>1180</v>
      </c>
      <c r="D668" s="3" t="s">
        <v>499</v>
      </c>
      <c r="E668" s="3" t="s">
        <v>803</v>
      </c>
      <c r="F668" s="5">
        <v>86855</v>
      </c>
      <c r="G668" s="4" t="s">
        <v>839</v>
      </c>
      <c r="H668" s="16">
        <f t="shared" si="22"/>
        <v>45015</v>
      </c>
    </row>
    <row r="669" spans="1:8" ht="47.25" x14ac:dyDescent="0.25">
      <c r="A669" s="5" t="str">
        <f t="shared" si="21"/>
        <v>JVM</v>
      </c>
      <c r="B669" s="4">
        <v>44974</v>
      </c>
      <c r="C669" s="3" t="s">
        <v>1181</v>
      </c>
      <c r="D669" s="3" t="s">
        <v>499</v>
      </c>
      <c r="E669" s="3" t="s">
        <v>803</v>
      </c>
      <c r="F669" s="5">
        <v>71245</v>
      </c>
      <c r="G669" s="4" t="s">
        <v>839</v>
      </c>
      <c r="H669" s="16">
        <f t="shared" si="22"/>
        <v>45019</v>
      </c>
    </row>
    <row r="670" spans="1:8" ht="63" x14ac:dyDescent="0.25">
      <c r="A670" s="5" t="str">
        <f t="shared" si="21"/>
        <v>JVM</v>
      </c>
      <c r="B670" s="4">
        <v>44875</v>
      </c>
      <c r="C670" s="3" t="s">
        <v>634</v>
      </c>
      <c r="D670" s="3" t="s">
        <v>500</v>
      </c>
      <c r="E670" s="3" t="s">
        <v>804</v>
      </c>
      <c r="F670" s="5">
        <v>63710</v>
      </c>
      <c r="G670" s="4" t="s">
        <v>839</v>
      </c>
      <c r="H670" s="16">
        <f t="shared" si="22"/>
        <v>44920</v>
      </c>
    </row>
    <row r="671" spans="1:8" ht="47.25" x14ac:dyDescent="0.25">
      <c r="A671" s="5" t="str">
        <f t="shared" si="21"/>
        <v>FEM</v>
      </c>
      <c r="B671" s="4">
        <v>44951</v>
      </c>
      <c r="C671" s="3" t="s">
        <v>1042</v>
      </c>
      <c r="D671" s="3" t="s">
        <v>1043</v>
      </c>
      <c r="E671" s="3" t="s">
        <v>1046</v>
      </c>
      <c r="F671" s="5">
        <v>56255</v>
      </c>
      <c r="G671" s="4" t="s">
        <v>839</v>
      </c>
      <c r="H671" s="16">
        <f t="shared" si="22"/>
        <v>44996</v>
      </c>
    </row>
    <row r="672" spans="1:8" ht="47.25" x14ac:dyDescent="0.25">
      <c r="A672" s="5" t="str">
        <f t="shared" si="21"/>
        <v>REC</v>
      </c>
      <c r="B672" s="4">
        <v>44911</v>
      </c>
      <c r="C672" s="3" t="s">
        <v>654</v>
      </c>
      <c r="D672" s="3" t="s">
        <v>501</v>
      </c>
      <c r="E672" s="3" t="s">
        <v>805</v>
      </c>
      <c r="F672" s="5">
        <v>320000</v>
      </c>
      <c r="G672" s="4" t="s">
        <v>839</v>
      </c>
      <c r="H672" s="16">
        <f t="shared" si="22"/>
        <v>44956</v>
      </c>
    </row>
    <row r="673" spans="1:8" ht="31.5" x14ac:dyDescent="0.25">
      <c r="A673" s="5" t="str">
        <f t="shared" si="21"/>
        <v>REC</v>
      </c>
      <c r="B673" s="4">
        <v>44957</v>
      </c>
      <c r="C673" s="3" t="s">
        <v>1044</v>
      </c>
      <c r="D673" s="3" t="s">
        <v>502</v>
      </c>
      <c r="E673" s="3" t="s">
        <v>1045</v>
      </c>
      <c r="F673" s="5">
        <v>111471</v>
      </c>
      <c r="G673" s="4" t="s">
        <v>839</v>
      </c>
      <c r="H673" s="16">
        <f t="shared" si="22"/>
        <v>45002</v>
      </c>
    </row>
    <row r="674" spans="1:8" ht="47.25" x14ac:dyDescent="0.25">
      <c r="A674" s="5" t="str">
        <f t="shared" si="21"/>
        <v>REC</v>
      </c>
      <c r="B674" s="4">
        <v>44985</v>
      </c>
      <c r="C674" s="3" t="s">
        <v>650</v>
      </c>
      <c r="D674" s="3" t="s">
        <v>502</v>
      </c>
      <c r="E674" s="3" t="s">
        <v>1346</v>
      </c>
      <c r="F674" s="5">
        <v>741021.12</v>
      </c>
      <c r="G674" s="4" t="s">
        <v>839</v>
      </c>
      <c r="H674" s="16">
        <f t="shared" si="22"/>
        <v>45030</v>
      </c>
    </row>
    <row r="675" spans="1:8" ht="63" x14ac:dyDescent="0.25">
      <c r="A675" s="5" t="str">
        <f t="shared" si="21"/>
        <v>REC</v>
      </c>
      <c r="B675" s="4">
        <v>44830</v>
      </c>
      <c r="C675" s="3" t="s">
        <v>655</v>
      </c>
      <c r="D675" s="3" t="s">
        <v>503</v>
      </c>
      <c r="E675" s="3" t="s">
        <v>806</v>
      </c>
      <c r="F675" s="5">
        <v>169000</v>
      </c>
      <c r="G675" s="4" t="s">
        <v>839</v>
      </c>
      <c r="H675" s="16">
        <f t="shared" si="22"/>
        <v>44875</v>
      </c>
    </row>
    <row r="676" spans="1:8" ht="47.25" x14ac:dyDescent="0.25">
      <c r="A676" s="5" t="str">
        <f t="shared" si="21"/>
        <v>JVM</v>
      </c>
      <c r="B676" s="4">
        <v>44812</v>
      </c>
      <c r="C676" s="3" t="s">
        <v>656</v>
      </c>
      <c r="D676" s="3" t="s">
        <v>504</v>
      </c>
      <c r="E676" s="3" t="s">
        <v>807</v>
      </c>
      <c r="F676" s="5">
        <v>118377.60000000001</v>
      </c>
      <c r="G676" s="4" t="s">
        <v>839</v>
      </c>
      <c r="H676" s="16">
        <f t="shared" si="22"/>
        <v>44857</v>
      </c>
    </row>
    <row r="677" spans="1:8" ht="31.5" x14ac:dyDescent="0.25">
      <c r="A677" s="5" t="str">
        <f t="shared" si="21"/>
        <v>JVM</v>
      </c>
      <c r="B677" s="4">
        <v>44852</v>
      </c>
      <c r="C677" s="3" t="s">
        <v>657</v>
      </c>
      <c r="D677" s="3" t="s">
        <v>504</v>
      </c>
      <c r="E677" s="3" t="s">
        <v>808</v>
      </c>
      <c r="F677" s="5">
        <v>59188.800000000003</v>
      </c>
      <c r="G677" s="4" t="s">
        <v>839</v>
      </c>
      <c r="H677" s="16">
        <f t="shared" si="22"/>
        <v>44897</v>
      </c>
    </row>
    <row r="678" spans="1:8" ht="63" x14ac:dyDescent="0.25">
      <c r="A678" s="5" t="str">
        <f t="shared" si="21"/>
        <v>REC</v>
      </c>
      <c r="B678" s="4">
        <v>44968</v>
      </c>
      <c r="C678" s="3" t="s">
        <v>1182</v>
      </c>
      <c r="D678" s="3" t="s">
        <v>1347</v>
      </c>
      <c r="E678" s="3" t="s">
        <v>1348</v>
      </c>
      <c r="F678" s="5">
        <v>148324.78</v>
      </c>
      <c r="G678" s="4" t="s">
        <v>839</v>
      </c>
      <c r="H678" s="16">
        <f t="shared" si="22"/>
        <v>45013</v>
      </c>
    </row>
    <row r="679" spans="1:8" ht="63" x14ac:dyDescent="0.25">
      <c r="A679" s="5" t="str">
        <f t="shared" si="21"/>
        <v>REC</v>
      </c>
      <c r="B679" s="4">
        <v>42324</v>
      </c>
      <c r="C679" s="3" t="s">
        <v>658</v>
      </c>
      <c r="D679" s="3" t="s">
        <v>505</v>
      </c>
      <c r="E679" s="3" t="s">
        <v>809</v>
      </c>
      <c r="F679" s="5">
        <v>23735.7</v>
      </c>
      <c r="G679" s="4" t="s">
        <v>839</v>
      </c>
      <c r="H679" s="16">
        <f t="shared" si="22"/>
        <v>42369</v>
      </c>
    </row>
    <row r="680" spans="1:8" ht="31.5" x14ac:dyDescent="0.25">
      <c r="A680" s="5" t="str">
        <f t="shared" si="21"/>
        <v>UM-</v>
      </c>
      <c r="B680" s="4">
        <v>44895</v>
      </c>
      <c r="C680" s="3" t="s">
        <v>589</v>
      </c>
      <c r="D680" s="3" t="s">
        <v>506</v>
      </c>
      <c r="E680" s="3" t="s">
        <v>810</v>
      </c>
      <c r="F680" s="5">
        <v>421446.56</v>
      </c>
      <c r="G680" s="4" t="s">
        <v>839</v>
      </c>
      <c r="H680" s="16">
        <f t="shared" si="22"/>
        <v>44940</v>
      </c>
    </row>
    <row r="681" spans="1:8" ht="47.25" x14ac:dyDescent="0.25">
      <c r="A681" s="5" t="str">
        <f t="shared" si="21"/>
        <v>EMH</v>
      </c>
      <c r="B681" s="4">
        <v>44900</v>
      </c>
      <c r="C681" s="3" t="s">
        <v>182</v>
      </c>
      <c r="D681" s="3" t="s">
        <v>506</v>
      </c>
      <c r="E681" s="3" t="s">
        <v>811</v>
      </c>
      <c r="F681" s="5">
        <v>131315.35</v>
      </c>
      <c r="G681" s="4" t="s">
        <v>839</v>
      </c>
      <c r="H681" s="16">
        <f t="shared" si="22"/>
        <v>44945</v>
      </c>
    </row>
    <row r="682" spans="1:8" ht="63" x14ac:dyDescent="0.25">
      <c r="A682" s="5" t="str">
        <f t="shared" si="21"/>
        <v>FEM</v>
      </c>
      <c r="B682" s="4">
        <v>44942</v>
      </c>
      <c r="C682" s="3" t="s">
        <v>173</v>
      </c>
      <c r="D682" s="3" t="s">
        <v>506</v>
      </c>
      <c r="E682" s="3" t="s">
        <v>949</v>
      </c>
      <c r="F682" s="5">
        <v>31903</v>
      </c>
      <c r="G682" s="4" t="s">
        <v>839</v>
      </c>
      <c r="H682" s="16">
        <f t="shared" si="22"/>
        <v>44987</v>
      </c>
    </row>
    <row r="683" spans="1:8" ht="47.25" x14ac:dyDescent="0.25">
      <c r="A683" s="5" t="str">
        <f t="shared" si="21"/>
        <v>FEM</v>
      </c>
      <c r="B683" s="4">
        <v>44942</v>
      </c>
      <c r="C683" s="3" t="s">
        <v>174</v>
      </c>
      <c r="D683" s="3" t="s">
        <v>506</v>
      </c>
      <c r="E683" s="3" t="s">
        <v>1046</v>
      </c>
      <c r="F683" s="5">
        <v>10370</v>
      </c>
      <c r="G683" s="4" t="s">
        <v>839</v>
      </c>
      <c r="H683" s="16">
        <f t="shared" si="22"/>
        <v>44987</v>
      </c>
    </row>
    <row r="684" spans="1:8" ht="47.25" x14ac:dyDescent="0.25">
      <c r="A684" s="5" t="str">
        <f t="shared" si="21"/>
        <v>EMH</v>
      </c>
      <c r="B684" s="4">
        <v>44949</v>
      </c>
      <c r="C684" s="3" t="s">
        <v>626</v>
      </c>
      <c r="D684" s="3" t="s">
        <v>506</v>
      </c>
      <c r="E684" s="3" t="s">
        <v>966</v>
      </c>
      <c r="F684" s="5">
        <v>141164.66</v>
      </c>
      <c r="G684" s="4" t="s">
        <v>839</v>
      </c>
      <c r="H684" s="16">
        <f t="shared" si="22"/>
        <v>44994</v>
      </c>
    </row>
    <row r="685" spans="1:8" ht="47.25" x14ac:dyDescent="0.25">
      <c r="A685" s="5" t="str">
        <f t="shared" si="21"/>
        <v>UM-</v>
      </c>
      <c r="B685" s="4">
        <v>44951</v>
      </c>
      <c r="C685" s="3" t="s">
        <v>625</v>
      </c>
      <c r="D685" s="3" t="s">
        <v>506</v>
      </c>
      <c r="E685" s="3" t="s">
        <v>859</v>
      </c>
      <c r="F685" s="5">
        <v>12756.68</v>
      </c>
      <c r="G685" s="4" t="s">
        <v>839</v>
      </c>
      <c r="H685" s="16">
        <f t="shared" si="22"/>
        <v>44996</v>
      </c>
    </row>
    <row r="686" spans="1:8" ht="63" x14ac:dyDescent="0.25">
      <c r="A686" s="5" t="str">
        <f t="shared" si="21"/>
        <v>UM-</v>
      </c>
      <c r="B686" s="4">
        <v>44951</v>
      </c>
      <c r="C686" s="3" t="s">
        <v>597</v>
      </c>
      <c r="D686" s="3" t="s">
        <v>506</v>
      </c>
      <c r="E686" s="3" t="s">
        <v>1047</v>
      </c>
      <c r="F686" s="5">
        <v>181254.96</v>
      </c>
      <c r="G686" s="4" t="s">
        <v>839</v>
      </c>
      <c r="H686" s="16">
        <f t="shared" si="22"/>
        <v>44996</v>
      </c>
    </row>
    <row r="687" spans="1:8" ht="47.25" x14ac:dyDescent="0.25">
      <c r="A687" s="5" t="str">
        <f t="shared" si="21"/>
        <v>FEM</v>
      </c>
      <c r="B687" s="4">
        <v>44957</v>
      </c>
      <c r="C687" s="3" t="s">
        <v>1048</v>
      </c>
      <c r="D687" s="3" t="s">
        <v>506</v>
      </c>
      <c r="E687" s="3" t="s">
        <v>858</v>
      </c>
      <c r="F687" s="5">
        <v>13720.65</v>
      </c>
      <c r="G687" s="4" t="s">
        <v>839</v>
      </c>
      <c r="H687" s="16">
        <f t="shared" si="22"/>
        <v>45002</v>
      </c>
    </row>
    <row r="688" spans="1:8" ht="31.5" x14ac:dyDescent="0.25">
      <c r="A688" s="5" t="str">
        <f t="shared" si="21"/>
        <v>FEM</v>
      </c>
      <c r="B688" s="4">
        <v>44957</v>
      </c>
      <c r="C688" s="3" t="s">
        <v>208</v>
      </c>
      <c r="D688" s="3" t="s">
        <v>506</v>
      </c>
      <c r="E688" s="3" t="s">
        <v>1049</v>
      </c>
      <c r="F688" s="5">
        <v>20325.2</v>
      </c>
      <c r="G688" s="4" t="s">
        <v>839</v>
      </c>
      <c r="H688" s="16">
        <f t="shared" si="22"/>
        <v>45002</v>
      </c>
    </row>
    <row r="689" spans="1:8" ht="31.5" x14ac:dyDescent="0.25">
      <c r="A689" s="5" t="str">
        <f t="shared" si="21"/>
        <v>UM-</v>
      </c>
      <c r="B689" s="4">
        <v>44964</v>
      </c>
      <c r="C689" s="3" t="s">
        <v>627</v>
      </c>
      <c r="D689" s="3" t="s">
        <v>506</v>
      </c>
      <c r="E689" s="3" t="s">
        <v>1360</v>
      </c>
      <c r="F689" s="5">
        <v>21183.360000000001</v>
      </c>
      <c r="G689" s="4" t="s">
        <v>839</v>
      </c>
      <c r="H689" s="16">
        <f t="shared" si="22"/>
        <v>45009</v>
      </c>
    </row>
    <row r="690" spans="1:8" ht="47.25" x14ac:dyDescent="0.25">
      <c r="A690" s="5" t="str">
        <f t="shared" si="21"/>
        <v>FEM</v>
      </c>
      <c r="B690" s="4">
        <v>44965</v>
      </c>
      <c r="C690" s="3" t="s">
        <v>269</v>
      </c>
      <c r="D690" s="3" t="s">
        <v>506</v>
      </c>
      <c r="E690" s="3" t="s">
        <v>1350</v>
      </c>
      <c r="F690" s="5">
        <v>6738.56</v>
      </c>
      <c r="G690" s="4" t="s">
        <v>839</v>
      </c>
      <c r="H690" s="16">
        <f t="shared" si="22"/>
        <v>45010</v>
      </c>
    </row>
    <row r="691" spans="1:8" ht="47.25" x14ac:dyDescent="0.25">
      <c r="A691" s="5" t="str">
        <f t="shared" si="21"/>
        <v>FEM</v>
      </c>
      <c r="B691" s="4">
        <v>44965</v>
      </c>
      <c r="C691" s="3" t="s">
        <v>165</v>
      </c>
      <c r="D691" s="3" t="s">
        <v>506</v>
      </c>
      <c r="E691" s="3" t="s">
        <v>1350</v>
      </c>
      <c r="F691" s="5">
        <v>13878.72</v>
      </c>
      <c r="G691" s="4" t="s">
        <v>839</v>
      </c>
      <c r="H691" s="16">
        <f t="shared" si="22"/>
        <v>45010</v>
      </c>
    </row>
    <row r="692" spans="1:8" ht="47.25" x14ac:dyDescent="0.25">
      <c r="A692" s="5" t="str">
        <f t="shared" si="21"/>
        <v>EMH</v>
      </c>
      <c r="B692" s="4">
        <v>44965</v>
      </c>
      <c r="C692" s="3" t="s">
        <v>1015</v>
      </c>
      <c r="D692" s="3" t="s">
        <v>506</v>
      </c>
      <c r="E692" s="3" t="s">
        <v>1349</v>
      </c>
      <c r="F692" s="5">
        <v>164538</v>
      </c>
      <c r="G692" s="4" t="s">
        <v>839</v>
      </c>
      <c r="H692" s="16">
        <f t="shared" si="22"/>
        <v>45010</v>
      </c>
    </row>
    <row r="693" spans="1:8" ht="31.5" x14ac:dyDescent="0.25">
      <c r="A693" s="5" t="str">
        <f t="shared" si="21"/>
        <v>EMH</v>
      </c>
      <c r="B693" s="4">
        <v>44971</v>
      </c>
      <c r="C693" s="3" t="s">
        <v>1183</v>
      </c>
      <c r="D693" s="3" t="s">
        <v>506</v>
      </c>
      <c r="E693" s="3" t="s">
        <v>1288</v>
      </c>
      <c r="F693" s="5">
        <v>64782</v>
      </c>
      <c r="G693" s="4" t="s">
        <v>839</v>
      </c>
      <c r="H693" s="16">
        <f t="shared" si="22"/>
        <v>45016</v>
      </c>
    </row>
    <row r="694" spans="1:8" ht="31.5" x14ac:dyDescent="0.25">
      <c r="A694" s="5" t="str">
        <f t="shared" si="21"/>
        <v>UM-</v>
      </c>
      <c r="B694" s="4">
        <v>44985</v>
      </c>
      <c r="C694" s="3" t="s">
        <v>1184</v>
      </c>
      <c r="D694" s="3" t="s">
        <v>506</v>
      </c>
      <c r="E694" s="3" t="s">
        <v>810</v>
      </c>
      <c r="F694" s="5">
        <v>320263.03000000003</v>
      </c>
      <c r="G694" s="4" t="s">
        <v>839</v>
      </c>
      <c r="H694" s="16">
        <f t="shared" si="22"/>
        <v>45030</v>
      </c>
    </row>
    <row r="695" spans="1:8" ht="47.25" x14ac:dyDescent="0.25">
      <c r="A695" s="5" t="str">
        <f t="shared" si="21"/>
        <v>UM-</v>
      </c>
      <c r="B695" s="4">
        <v>44985</v>
      </c>
      <c r="C695" s="3" t="s">
        <v>1185</v>
      </c>
      <c r="D695" s="3" t="s">
        <v>506</v>
      </c>
      <c r="E695" s="3" t="s">
        <v>1351</v>
      </c>
      <c r="F695" s="5">
        <v>23402.66</v>
      </c>
      <c r="G695" s="4" t="s">
        <v>839</v>
      </c>
      <c r="H695" s="16">
        <f t="shared" si="22"/>
        <v>45030</v>
      </c>
    </row>
    <row r="696" spans="1:8" ht="47.25" x14ac:dyDescent="0.25">
      <c r="A696" s="5" t="str">
        <f t="shared" si="21"/>
        <v>REC</v>
      </c>
      <c r="B696" s="4">
        <v>44960</v>
      </c>
      <c r="C696" s="3" t="s">
        <v>170</v>
      </c>
      <c r="D696" s="3" t="s">
        <v>1352</v>
      </c>
      <c r="E696" s="3" t="s">
        <v>1353</v>
      </c>
      <c r="F696" s="5">
        <v>83040</v>
      </c>
      <c r="G696" s="4" t="s">
        <v>839</v>
      </c>
      <c r="H696" s="16">
        <f t="shared" si="22"/>
        <v>45005</v>
      </c>
    </row>
    <row r="697" spans="1:8" ht="19.5" thickBot="1" x14ac:dyDescent="0.3">
      <c r="A697" s="23" t="s">
        <v>838</v>
      </c>
      <c r="B697" s="23"/>
      <c r="C697" s="23"/>
      <c r="D697" s="17"/>
      <c r="E697" s="17"/>
      <c r="F697" s="18">
        <f>SUM(F10:F696)</f>
        <v>78473775.829999954</v>
      </c>
      <c r="G697" s="17"/>
      <c r="H697" s="17"/>
    </row>
    <row r="698" spans="1:8" ht="16.5" thickTop="1" x14ac:dyDescent="0.25">
      <c r="A698" s="1"/>
      <c r="F698" s="2"/>
    </row>
    <row r="699" spans="1:8" x14ac:dyDescent="0.25">
      <c r="A699" s="1"/>
      <c r="F699" s="2"/>
    </row>
    <row r="700" spans="1:8" x14ac:dyDescent="0.25">
      <c r="A700" s="1"/>
      <c r="F700" s="2"/>
    </row>
    <row r="701" spans="1:8" x14ac:dyDescent="0.25">
      <c r="A701" s="1"/>
      <c r="F701" s="2"/>
    </row>
    <row r="702" spans="1:8" x14ac:dyDescent="0.25">
      <c r="A702" s="1"/>
      <c r="F702" s="2"/>
    </row>
    <row r="703" spans="1:8" x14ac:dyDescent="0.25">
      <c r="A703" s="1"/>
      <c r="F703" s="2"/>
    </row>
    <row r="704" spans="1:8" x14ac:dyDescent="0.25">
      <c r="A704" s="1"/>
      <c r="F704" s="2"/>
    </row>
    <row r="705" spans="1:8" x14ac:dyDescent="0.25">
      <c r="A705" s="1"/>
      <c r="F705" s="2"/>
    </row>
    <row r="706" spans="1:8" x14ac:dyDescent="0.25">
      <c r="A706" s="1"/>
      <c r="F706" s="2"/>
    </row>
    <row r="707" spans="1:8" x14ac:dyDescent="0.25">
      <c r="A707" s="1"/>
      <c r="F707" s="2"/>
    </row>
    <row r="708" spans="1:8" ht="15.75" customHeight="1" x14ac:dyDescent="0.25">
      <c r="A708" s="21" t="s">
        <v>836</v>
      </c>
      <c r="B708" s="21"/>
      <c r="C708" s="21"/>
      <c r="D708" s="21"/>
      <c r="E708" s="21"/>
      <c r="F708" s="21"/>
      <c r="G708" s="21"/>
      <c r="H708" s="21"/>
    </row>
    <row r="709" spans="1:8" x14ac:dyDescent="0.25">
      <c r="A709" s="22" t="s">
        <v>837</v>
      </c>
      <c r="B709" s="22"/>
      <c r="C709" s="22"/>
      <c r="D709" s="22"/>
      <c r="E709" s="22"/>
      <c r="F709" s="22"/>
      <c r="G709" s="22"/>
      <c r="H709" s="22"/>
    </row>
  </sheetData>
  <autoFilter ref="A9:H697" xr:uid="{00000000-0009-0000-0000-000000000000}">
    <sortState xmlns:xlrd2="http://schemas.microsoft.com/office/spreadsheetml/2017/richdata2" ref="A10:H697">
      <sortCondition ref="B9:B550"/>
    </sortState>
  </autoFilter>
  <mergeCells count="5">
    <mergeCell ref="A5:H5"/>
    <mergeCell ref="A6:H6"/>
    <mergeCell ref="A708:H708"/>
    <mergeCell ref="A709:H709"/>
    <mergeCell ref="A697:C697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Helen Eustacia Fulcar de los Santos</cp:lastModifiedBy>
  <cp:lastPrinted>2023-03-09T16:03:56Z</cp:lastPrinted>
  <dcterms:created xsi:type="dcterms:W3CDTF">2023-01-18T19:38:44Z</dcterms:created>
  <dcterms:modified xsi:type="dcterms:W3CDTF">2023-03-09T20:27:03Z</dcterms:modified>
</cp:coreProperties>
</file>