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Agosto 2023\Reportes financieros Agosto2023\"/>
    </mc:Choice>
  </mc:AlternateContent>
  <xr:revisionPtr revIDLastSave="0" documentId="8_{2F554FE7-635B-4DAE-9B09-4FEB9F9A143E}" xr6:coauthVersionLast="47" xr6:coauthVersionMax="47" xr10:uidLastSave="{00000000-0000-0000-0000-000000000000}"/>
  <bookViews>
    <workbookView xWindow="-120" yWindow="-120" windowWidth="29040" windowHeight="15720" xr2:uid="{D0601045-C841-4A3F-B532-64C4B0A592E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D30" i="1"/>
  <c r="C30" i="1"/>
</calcChain>
</file>

<file path=xl/sharedStrings.xml><?xml version="1.0" encoding="utf-8"?>
<sst xmlns="http://schemas.openxmlformats.org/spreadsheetml/2006/main" count="86" uniqueCount="83">
  <si>
    <t xml:space="preserve"> FC -13/9/2023</t>
  </si>
  <si>
    <t xml:space="preserve">RECURSOS DE CAPTACIÓN DIRECTA </t>
  </si>
  <si>
    <t>CUENTA COLECTORA NO.  0102384894</t>
  </si>
  <si>
    <t>DEL 01 AL 31 DE AGOSTO 2023</t>
  </si>
  <si>
    <t>VALORES EN RD$</t>
  </si>
  <si>
    <t xml:space="preserve">CONCEPTOS </t>
  </si>
  <si>
    <t>EFECTIVO</t>
  </si>
  <si>
    <t xml:space="preserve">TOTAL DE INGRESOS </t>
  </si>
  <si>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</si>
  <si>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</si>
  <si>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</si>
  <si>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</si>
  <si>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</si>
  <si>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</si>
  <si>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</si>
  <si>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</si>
  <si>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</si>
  <si>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</si>
  <si>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</si>
  <si>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</si>
  <si>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</si>
  <si>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</si>
  <si>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</si>
  <si>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</si>
  <si>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 xml:space="preserve">Otros </t>
  </si>
  <si>
    <t>TOTAL INGRESOS CUENTA COLECTORA MES DE AGOSTO 2023</t>
  </si>
  <si>
    <t xml:space="preserve">Lic. Carlixta de la Rosa </t>
  </si>
  <si>
    <t xml:space="preserve">                                                   Jose Ernesto Jimenez </t>
  </si>
  <si>
    <t xml:space="preserve">Enc.Div.de Contabilidad </t>
  </si>
  <si>
    <t xml:space="preserve">Enc. Financiero </t>
  </si>
  <si>
    <t xml:space="preserve">LIBRO BANCO </t>
  </si>
  <si>
    <t>Desde  01/082023 Hasta 31/08/2023</t>
  </si>
  <si>
    <t>Valores en RD$</t>
  </si>
  <si>
    <t xml:space="preserve">CUENTA ADMINISTRATIVA                                                          </t>
  </si>
  <si>
    <t xml:space="preserve">Cta. No. 2480003951 FONDO REPONIBLE INSTITUCIONAL     </t>
  </si>
  <si>
    <t>FC-13/9/2023</t>
  </si>
  <si>
    <t>Fecha</t>
  </si>
  <si>
    <t>Documento</t>
  </si>
  <si>
    <t xml:space="preserve">Descripción </t>
  </si>
  <si>
    <t xml:space="preserve">Débito </t>
  </si>
  <si>
    <t>Crédito</t>
  </si>
  <si>
    <t xml:space="preserve">Balance </t>
  </si>
  <si>
    <t>BALANCE INICIAL</t>
  </si>
  <si>
    <t>011974</t>
  </si>
  <si>
    <t xml:space="preserve">PAGO FACT. NCF B1500000187, SUMINISTRO E INSTALACION DE CRISTAL Y REPARACION </t>
  </si>
  <si>
    <t>011975</t>
  </si>
  <si>
    <t>PAGO DE ITBIS 30 Y 100% DE IT-1 DE JUNIO 2023</t>
  </si>
  <si>
    <t>011973</t>
  </si>
  <si>
    <t>nulo</t>
  </si>
  <si>
    <t>011976</t>
  </si>
  <si>
    <t xml:space="preserve">PAGO FACT. NCF B1500000069, CONTRATACION SERVICIO DE LIMPIEZA PARA SALON CEREMA - </t>
  </si>
  <si>
    <t>011977</t>
  </si>
  <si>
    <t xml:space="preserve">PAGO FACT. NCF B1500000349, CONTRATACION CUPO DE PARTICIPACION II SIMPOSIO </t>
  </si>
  <si>
    <t>011978</t>
  </si>
  <si>
    <t xml:space="preserve">PAGO FACT. NCF B1500051319, ADQ. CAFETERA Y TERMO DE CAFE PARA RECINTO EPH - </t>
  </si>
  <si>
    <t>011979</t>
  </si>
  <si>
    <t>PAGO OTRAS RETENCIONES Y RETRIBUCIONES IR-17 DE JUNIO 2023</t>
  </si>
  <si>
    <t>011980</t>
  </si>
  <si>
    <t xml:space="preserve">PAGO FACT. NCF B1500000114, SERVICIO DE ACTUACION SEMANA INTERNACIONAL DE EDUCACION </t>
  </si>
  <si>
    <t>011982</t>
  </si>
  <si>
    <t xml:space="preserve">PAGO FACT. NCF B1500000834,  ADQUISICION MODULOS CON SU IMPRESION PARA ENCUENTRO </t>
  </si>
  <si>
    <t>011981</t>
  </si>
  <si>
    <t>PAGO FACT. NCF B1500000538, ALQUILER, MONTAJE Y DESMONTAJE DE SILLAS PLASTICAS PARA DIPLO</t>
  </si>
  <si>
    <t xml:space="preserve">ANULACION </t>
  </si>
  <si>
    <t>p anular cheque 11970/ fact B1500000538/ ALBA IRIS DE LA ROSA</t>
  </si>
  <si>
    <t>011983</t>
  </si>
  <si>
    <t>011984</t>
  </si>
  <si>
    <t>PAGO FACT. NCF B15000003810,  SERVICIO DE CAPACITACION DE MANEJO DE RESIDUOS SOLIDOS</t>
  </si>
  <si>
    <t>011985</t>
  </si>
  <si>
    <t xml:space="preserve">PAGO FACT. NCF B1500000133, SUMINISTRO Y COLOCACION DE ETIQUETAS PARA IDENTIFICACION </t>
  </si>
  <si>
    <t>011986</t>
  </si>
  <si>
    <t>PAGO FACT. NCF B1500003493, ADQUISICION DE TONER PARA LA RECTORIA.</t>
  </si>
  <si>
    <t>011987</t>
  </si>
  <si>
    <t xml:space="preserve">PAGO FACT. NCF B1500000073, CONTRATACION SERVICIO DE LAVADO HY ASPIRADO DE SILLAS </t>
  </si>
  <si>
    <t>011988</t>
  </si>
  <si>
    <t>PAGO FACT B15000000296 SERICIO DE DIPLOMADO EN ARCHIVISTA ORDEN 2023-0030</t>
  </si>
  <si>
    <t>011989</t>
  </si>
  <si>
    <t xml:space="preserve">REC - PAGO FACT. B1500000493 POR SERVICIOS DE TRANSPORTE DESDE SANTIAGO HASTA EMH PARA </t>
  </si>
  <si>
    <t>ND</t>
  </si>
  <si>
    <t>COMISION Y CARGOS BANCARIO MES DE AGOSTO 2023</t>
  </si>
  <si>
    <t>Balance Final</t>
  </si>
  <si>
    <t xml:space="preserve">    Lic Carlixta de la Rosa </t>
  </si>
  <si>
    <t xml:space="preserve">Lic Jose Ernesto 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</si>
</sst>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#,##0.00;\-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600"/>
      <name val="Script MT Bold"/>
      <family val="4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4" fontId="2" fillId="0" borderId="1" xfId="0" applyNumberFormat="1" applyFont="1" applyBorder="1"/>
    <xf numFmtId="0" fontId="4" fillId="3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43" fontId="0" fillId="0" borderId="0" xfId="1" applyFont="1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/>
    </xf>
    <xf numFmtId="14" fontId="8" fillId="0" borderId="0" xfId="0" applyNumberFormat="1" applyFont="1"/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0" borderId="1" xfId="0" applyFont="1" applyBorder="1"/>
    <xf numFmtId="164" fontId="14" fillId="0" borderId="0" xfId="0" applyNumberFormat="1" applyFont="1"/>
    <xf numFmtId="49" fontId="14" fillId="0" borderId="0" xfId="0" applyNumberFormat="1" applyFont="1"/>
    <xf numFmtId="165" fontId="14" fillId="0" borderId="0" xfId="0" applyNumberFormat="1" applyFont="1"/>
    <xf numFmtId="39" fontId="8" fillId="0" borderId="0" xfId="0" applyNumberFormat="1" applyFont="1"/>
    <xf numFmtId="49" fontId="14" fillId="0" borderId="1" xfId="0" applyNumberFormat="1" applyFont="1" applyBorder="1"/>
    <xf numFmtId="14" fontId="8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center"/>
    </xf>
    <xf numFmtId="49" fontId="15" fillId="5" borderId="5" xfId="0" applyNumberFormat="1" applyFont="1" applyFill="1" applyBorder="1"/>
    <xf numFmtId="165" fontId="13" fillId="5" borderId="0" xfId="0" applyNumberFormat="1" applyFont="1" applyFill="1" applyAlignment="1">
      <alignment horizontal="center"/>
    </xf>
    <xf numFmtId="165" fontId="13" fillId="5" borderId="0" xfId="0" applyNumberFormat="1" applyFont="1" applyFill="1"/>
    <xf numFmtId="39" fontId="8" fillId="5" borderId="0" xfId="0" applyNumberFormat="1" applyFont="1" applyFill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4C6B-66B0-44B6-9184-501DB113DF3B}">
  <dimension ref="A1:F36"/>
  <sheetViews>
    <sheetView tabSelected="1" workbookViewId="0">
      <selection activeCell="J15" sqref="J15"/>
    </sheetView>
  </sheetViews>
  <sheetFormatPr defaultColWidth="11.42578125" defaultRowHeight="15" x14ac:dyDescent="0.25"/>
  <cols>
    <col min="1" max="1" width="2.140625" customWidth="1"/>
    <col min="2" max="2" width="48.5703125" customWidth="1"/>
    <col min="3" max="3" width="20.5703125" customWidth="1"/>
    <col min="4" max="4" width="18.42578125" customWidth="1"/>
  </cols>
  <sheetData>
    <row r="1" spans="1:4" ht="7.5" customHeight="1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2"/>
      <c r="C5" s="3"/>
      <c r="D5" s="4" t="s">
        <v>0</v>
      </c>
    </row>
    <row r="6" spans="1:4" x14ac:dyDescent="0.25">
      <c r="A6" s="1"/>
      <c r="B6" s="5" t="s">
        <v>1</v>
      </c>
      <c r="C6" s="5"/>
      <c r="D6" s="5"/>
    </row>
    <row r="7" spans="1:4" x14ac:dyDescent="0.25">
      <c r="A7" s="1"/>
      <c r="B7" s="5" t="s">
        <v>2</v>
      </c>
      <c r="C7" s="5"/>
      <c r="D7" s="5"/>
    </row>
    <row r="8" spans="1:4" ht="5.25" customHeight="1" x14ac:dyDescent="0.25">
      <c r="A8" s="1"/>
      <c r="B8" s="6"/>
      <c r="C8" s="6"/>
      <c r="D8" s="6"/>
    </row>
    <row r="9" spans="1:4" x14ac:dyDescent="0.25">
      <c r="A9" s="1"/>
      <c r="B9" s="7" t="s">
        <v>3</v>
      </c>
      <c r="C9" s="7"/>
      <c r="D9" s="7"/>
    </row>
    <row r="10" spans="1:4" x14ac:dyDescent="0.25">
      <c r="A10" s="1"/>
      <c r="B10" s="8" t="s">
        <v>4</v>
      </c>
      <c r="C10" s="8"/>
      <c r="D10" s="8"/>
    </row>
    <row r="11" spans="1:4" ht="6.75" customHeight="1" x14ac:dyDescent="0.25">
      <c r="A11" s="1"/>
      <c r="B11" s="1"/>
      <c r="C11" s="1"/>
      <c r="D11" s="1"/>
    </row>
    <row r="12" spans="1:4" x14ac:dyDescent="0.25">
      <c r="A12" s="1"/>
      <c r="B12" s="9" t="s">
        <v>5</v>
      </c>
      <c r="C12" s="9" t="s">
        <v>6</v>
      </c>
      <c r="D12" s="9" t="s">
        <v>7</v>
      </c>
    </row>
    <row r="13" spans="1:4" x14ac:dyDescent="0.25">
      <c r="A13" s="1"/>
      <c r="B13" s="10" t="s">
        <v>8</v>
      </c>
      <c r="C13" s="11">
        <v>77600</v>
      </c>
      <c r="D13" s="11">
        <v>77600</v>
      </c>
    </row>
    <row r="14" spans="1:4" x14ac:dyDescent="0.25">
      <c r="A14" s="1"/>
      <c r="B14" s="12" t="s">
        <v>9</v>
      </c>
      <c r="C14" s="11">
        <v>230950</v>
      </c>
      <c r="D14" s="11">
        <v>230950</v>
      </c>
    </row>
    <row r="15" spans="1:4" x14ac:dyDescent="0.25">
      <c r="A15" s="1"/>
      <c r="B15" s="12" t="s">
        <v>10</v>
      </c>
      <c r="C15" s="11">
        <v>26300</v>
      </c>
      <c r="D15" s="11">
        <v>26300</v>
      </c>
    </row>
    <row r="16" spans="1:4" x14ac:dyDescent="0.25">
      <c r="A16" s="1"/>
      <c r="B16" s="12" t="s">
        <v>11</v>
      </c>
      <c r="C16" s="11">
        <v>244500</v>
      </c>
      <c r="D16" s="11">
        <v>244500</v>
      </c>
    </row>
    <row r="17" spans="1:6" x14ac:dyDescent="0.25">
      <c r="A17" s="1"/>
      <c r="B17" s="12" t="s">
        <v>12</v>
      </c>
      <c r="C17" s="11">
        <v>1600</v>
      </c>
      <c r="D17" s="11">
        <v>1600</v>
      </c>
    </row>
    <row r="18" spans="1:6" x14ac:dyDescent="0.25">
      <c r="A18" s="1"/>
      <c r="B18" s="12" t="s">
        <v>13</v>
      </c>
      <c r="C18" s="11">
        <v>277000</v>
      </c>
      <c r="D18" s="11">
        <v>277000</v>
      </c>
    </row>
    <row r="19" spans="1:6" x14ac:dyDescent="0.25">
      <c r="A19" s="1"/>
      <c r="B19" s="12" t="s">
        <v>14</v>
      </c>
      <c r="C19" s="11">
        <v>18500</v>
      </c>
      <c r="D19" s="11">
        <v>18500</v>
      </c>
    </row>
    <row r="20" spans="1:6" x14ac:dyDescent="0.25">
      <c r="A20" s="1"/>
      <c r="B20" s="12" t="s">
        <v>15</v>
      </c>
      <c r="C20" s="11">
        <v>15600</v>
      </c>
      <c r="D20" s="11">
        <v>15600</v>
      </c>
    </row>
    <row r="21" spans="1:6" x14ac:dyDescent="0.25">
      <c r="A21" s="1"/>
      <c r="B21" s="12" t="s">
        <v>16</v>
      </c>
      <c r="C21" s="11">
        <v>7600</v>
      </c>
      <c r="D21" s="11">
        <v>7600</v>
      </c>
    </row>
    <row r="22" spans="1:6" x14ac:dyDescent="0.25">
      <c r="A22" s="1"/>
      <c r="B22" s="12" t="s">
        <v>17</v>
      </c>
      <c r="C22" s="11">
        <v>13100</v>
      </c>
      <c r="D22" s="11">
        <v>13100</v>
      </c>
    </row>
    <row r="23" spans="1:6" x14ac:dyDescent="0.25">
      <c r="A23" s="1"/>
      <c r="B23" s="12" t="s">
        <v>18</v>
      </c>
      <c r="C23" s="11">
        <v>37000</v>
      </c>
      <c r="D23" s="11">
        <v>37000</v>
      </c>
    </row>
    <row r="24" spans="1:6" x14ac:dyDescent="0.25">
      <c r="A24" s="1"/>
      <c r="B24" s="12" t="s">
        <v>19</v>
      </c>
      <c r="C24" s="11">
        <v>10000</v>
      </c>
      <c r="D24" s="11">
        <v>10000</v>
      </c>
    </row>
    <row r="25" spans="1:6" x14ac:dyDescent="0.25">
      <c r="A25" s="1"/>
      <c r="B25" s="12" t="s">
        <v>20</v>
      </c>
      <c r="C25" s="11">
        <v>1400</v>
      </c>
      <c r="D25" s="11">
        <v>1400</v>
      </c>
    </row>
    <row r="26" spans="1:6" x14ac:dyDescent="0.25">
      <c r="A26" s="1"/>
      <c r="B26" s="12" t="s">
        <v>21</v>
      </c>
      <c r="C26" s="11">
        <v>195300</v>
      </c>
      <c r="D26" s="11">
        <v>195300</v>
      </c>
    </row>
    <row r="27" spans="1:6" x14ac:dyDescent="0.25">
      <c r="A27" s="1"/>
      <c r="B27" s="12" t="s">
        <v>22</v>
      </c>
      <c r="C27" s="11">
        <v>121800</v>
      </c>
      <c r="D27" s="11">
        <v>121800</v>
      </c>
    </row>
    <row r="28" spans="1:6" x14ac:dyDescent="0.25">
      <c r="A28" s="1"/>
      <c r="B28" s="12" t="s">
        <v>23</v>
      </c>
      <c r="C28" s="11">
        <v>3000</v>
      </c>
      <c r="D28" s="11">
        <v>3000</v>
      </c>
    </row>
    <row r="29" spans="1:6" x14ac:dyDescent="0.25">
      <c r="A29" s="1"/>
      <c r="B29" s="12" t="s">
        <v>24</v>
      </c>
      <c r="C29" s="11">
        <v>31150</v>
      </c>
      <c r="D29" s="11">
        <v>31150</v>
      </c>
    </row>
    <row r="30" spans="1:6" x14ac:dyDescent="0.25">
      <c r="A30" s="1"/>
      <c r="B30" s="13" t="s">
        <v>25</v>
      </c>
      <c r="C30" s="14">
        <f>+SUM(C13:C29)</f>
        <v>1312400</v>
      </c>
      <c r="D30" s="14">
        <f>+SUM(D13:D29)</f>
        <v>1312400</v>
      </c>
      <c r="F30" s="15"/>
    </row>
    <row r="31" spans="1:6" ht="8.25" customHeight="1" x14ac:dyDescent="0.25">
      <c r="A31" s="1"/>
      <c r="B31" s="1"/>
      <c r="C31" s="1"/>
      <c r="D31" s="1"/>
    </row>
    <row r="32" spans="1:6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6" t="s">
        <v>26</v>
      </c>
      <c r="C35" s="17" t="s">
        <v>27</v>
      </c>
      <c r="D35" s="1"/>
    </row>
    <row r="36" spans="1:4" x14ac:dyDescent="0.25">
      <c r="A36" s="1"/>
      <c r="B36" s="1" t="s">
        <v>28</v>
      </c>
      <c r="C36" s="18"/>
      <c r="D36" s="1" t="s">
        <v>29</v>
      </c>
    </row>
  </sheetData>
  <sheetProtection algorithmName="SHA-512" hashValue="SVzLwiZW7433AT/Y66+hHZKCbRP06ZUQmrwiqTpt+Cj+Kax1XKNkzOf7EYhSKN2CwsQbX27fF4ySbjZA2D/QqQ==" saltValue="N5a6vouPYkHrepqxNHmgQQ==" spinCount="100000" sheet="1" objects="1" scenarios="1"/>
  <mergeCells count="4">
    <mergeCell ref="B6:D6"/>
    <mergeCell ref="B7:D7"/>
    <mergeCell ref="B9:D9"/>
    <mergeCell ref="B10:D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252A-1517-46EF-B0E8-A714FC4C983D}">
  <sheetPr>
    <pageSetUpPr fitToPage="1"/>
  </sheetPr>
  <dimension ref="B1:G47"/>
  <sheetViews>
    <sheetView workbookViewId="0">
      <selection activeCell="D44" sqref="D44"/>
    </sheetView>
  </sheetViews>
  <sheetFormatPr defaultColWidth="11.42578125" defaultRowHeight="11.25" x14ac:dyDescent="0.2"/>
  <cols>
    <col min="1" max="1" width="0.5703125" style="21" customWidth="1"/>
    <col min="2" max="2" width="8.7109375" style="27" customWidth="1"/>
    <col min="3" max="3" width="8.42578125" style="20" customWidth="1"/>
    <col min="4" max="4" width="77.28515625" style="21" customWidth="1"/>
    <col min="5" max="5" width="10.85546875" style="20" customWidth="1"/>
    <col min="6" max="6" width="8.5703125" style="21" customWidth="1"/>
    <col min="7" max="7" width="11.28515625" style="21" customWidth="1"/>
    <col min="8" max="16384" width="11.42578125" style="21"/>
  </cols>
  <sheetData>
    <row r="1" spans="2:7" x14ac:dyDescent="0.2">
      <c r="B1" s="19"/>
    </row>
    <row r="6" spans="2:7" ht="12.75" x14ac:dyDescent="0.2">
      <c r="B6" s="22" t="s">
        <v>30</v>
      </c>
      <c r="C6" s="22"/>
      <c r="D6" s="22"/>
      <c r="E6" s="22"/>
      <c r="F6" s="22"/>
      <c r="G6" s="22"/>
    </row>
    <row r="7" spans="2:7" x14ac:dyDescent="0.2">
      <c r="B7" s="23" t="s">
        <v>31</v>
      </c>
      <c r="C7" s="23"/>
      <c r="D7" s="23"/>
      <c r="E7" s="23"/>
      <c r="F7" s="23"/>
      <c r="G7" s="23"/>
    </row>
    <row r="8" spans="2:7" x14ac:dyDescent="0.2">
      <c r="B8" s="24" t="s">
        <v>32</v>
      </c>
      <c r="C8" s="24"/>
      <c r="D8" s="24"/>
      <c r="E8" s="24"/>
      <c r="F8" s="24"/>
      <c r="G8" s="24"/>
    </row>
    <row r="9" spans="2:7" x14ac:dyDescent="0.2">
      <c r="B9" s="25" t="s">
        <v>33</v>
      </c>
      <c r="C9" s="25"/>
      <c r="D9" s="25"/>
      <c r="E9" s="25"/>
      <c r="F9" s="25"/>
      <c r="G9" s="25"/>
    </row>
    <row r="10" spans="2:7" ht="12.75" x14ac:dyDescent="0.2">
      <c r="B10" s="26" t="s">
        <v>34</v>
      </c>
      <c r="C10" s="26"/>
      <c r="D10" s="26"/>
      <c r="E10" s="26"/>
      <c r="F10" s="26"/>
      <c r="G10" s="26"/>
    </row>
    <row r="12" spans="2:7" x14ac:dyDescent="0.2">
      <c r="G12" s="28" t="s">
        <v>35</v>
      </c>
    </row>
    <row r="15" spans="2:7" ht="12" thickBot="1" x14ac:dyDescent="0.25"/>
    <row r="16" spans="2:7" ht="12.75" thickBot="1" x14ac:dyDescent="0.25">
      <c r="B16" s="29" t="s">
        <v>36</v>
      </c>
      <c r="C16" s="30" t="s">
        <v>37</v>
      </c>
      <c r="D16" s="30" t="s">
        <v>38</v>
      </c>
      <c r="E16" s="31" t="s">
        <v>39</v>
      </c>
      <c r="F16" s="30" t="s">
        <v>40</v>
      </c>
      <c r="G16" s="32" t="s">
        <v>41</v>
      </c>
    </row>
    <row r="17" spans="2:7" ht="12" thickTop="1" x14ac:dyDescent="0.2">
      <c r="D17" s="33" t="s">
        <v>42</v>
      </c>
      <c r="G17" s="21">
        <v>1003139.9799999999</v>
      </c>
    </row>
    <row r="18" spans="2:7" x14ac:dyDescent="0.2">
      <c r="B18" s="34">
        <v>45139</v>
      </c>
      <c r="C18" s="35" t="s">
        <v>43</v>
      </c>
      <c r="D18" s="35" t="s">
        <v>44</v>
      </c>
      <c r="E18" s="36"/>
      <c r="F18" s="36">
        <v>41953.24</v>
      </c>
      <c r="G18" s="37">
        <f>+G17+E18-F18</f>
        <v>961186.73999999987</v>
      </c>
    </row>
    <row r="19" spans="2:7" x14ac:dyDescent="0.2">
      <c r="B19" s="34">
        <v>45139</v>
      </c>
      <c r="C19" s="35" t="s">
        <v>45</v>
      </c>
      <c r="D19" s="35" t="s">
        <v>46</v>
      </c>
      <c r="E19" s="36"/>
      <c r="F19" s="36">
        <v>9570.26</v>
      </c>
      <c r="G19" s="37">
        <f t="shared" ref="G19:G36" si="0">+G18+E19-F19</f>
        <v>951616.47999999986</v>
      </c>
    </row>
    <row r="20" spans="2:7" x14ac:dyDescent="0.2">
      <c r="B20" s="34">
        <v>45139</v>
      </c>
      <c r="C20" s="35" t="s">
        <v>47</v>
      </c>
      <c r="D20" s="35" t="s">
        <v>48</v>
      </c>
      <c r="E20" s="36"/>
      <c r="F20" s="36"/>
      <c r="G20" s="37">
        <f t="shared" si="0"/>
        <v>951616.47999999986</v>
      </c>
    </row>
    <row r="21" spans="2:7" x14ac:dyDescent="0.2">
      <c r="B21" s="34">
        <v>45145</v>
      </c>
      <c r="C21" s="35" t="s">
        <v>49</v>
      </c>
      <c r="D21" s="35" t="s">
        <v>50</v>
      </c>
      <c r="E21" s="36"/>
      <c r="F21" s="36">
        <v>45593.22</v>
      </c>
      <c r="G21" s="37">
        <f t="shared" si="0"/>
        <v>906023.25999999989</v>
      </c>
    </row>
    <row r="22" spans="2:7" x14ac:dyDescent="0.2">
      <c r="B22" s="34">
        <v>45145</v>
      </c>
      <c r="C22" s="35" t="s">
        <v>51</v>
      </c>
      <c r="D22" s="35" t="s">
        <v>52</v>
      </c>
      <c r="E22" s="36"/>
      <c r="F22" s="36">
        <v>30190.05</v>
      </c>
      <c r="G22" s="37">
        <f t="shared" si="0"/>
        <v>875833.20999999985</v>
      </c>
    </row>
    <row r="23" spans="2:7" x14ac:dyDescent="0.2">
      <c r="B23" s="34">
        <v>45145</v>
      </c>
      <c r="C23" s="35" t="s">
        <v>53</v>
      </c>
      <c r="D23" s="35" t="s">
        <v>54</v>
      </c>
      <c r="E23" s="36"/>
      <c r="F23" s="36">
        <v>41561</v>
      </c>
      <c r="G23" s="37">
        <f t="shared" si="0"/>
        <v>834272.20999999985</v>
      </c>
    </row>
    <row r="24" spans="2:7" x14ac:dyDescent="0.2">
      <c r="B24" s="34">
        <v>45145</v>
      </c>
      <c r="C24" s="35" t="s">
        <v>55</v>
      </c>
      <c r="D24" s="35" t="s">
        <v>56</v>
      </c>
      <c r="E24" s="36"/>
      <c r="F24" s="36">
        <v>13453.51</v>
      </c>
      <c r="G24" s="37">
        <f t="shared" si="0"/>
        <v>820818.69999999984</v>
      </c>
    </row>
    <row r="25" spans="2:7" x14ac:dyDescent="0.2">
      <c r="B25" s="34">
        <v>45148</v>
      </c>
      <c r="C25" s="35" t="s">
        <v>57</v>
      </c>
      <c r="D25" s="35" t="s">
        <v>58</v>
      </c>
      <c r="E25" s="36"/>
      <c r="F25" s="36">
        <v>28500</v>
      </c>
      <c r="G25" s="37">
        <f t="shared" si="0"/>
        <v>792318.69999999984</v>
      </c>
    </row>
    <row r="26" spans="2:7" x14ac:dyDescent="0.2">
      <c r="B26" s="34">
        <v>45148</v>
      </c>
      <c r="C26" s="35" t="s">
        <v>59</v>
      </c>
      <c r="D26" s="35" t="s">
        <v>60</v>
      </c>
      <c r="E26" s="36"/>
      <c r="F26" s="36">
        <v>35030</v>
      </c>
      <c r="G26" s="37">
        <f t="shared" si="0"/>
        <v>757288.69999999984</v>
      </c>
    </row>
    <row r="27" spans="2:7" x14ac:dyDescent="0.2">
      <c r="B27" s="34">
        <v>45148</v>
      </c>
      <c r="C27" s="35" t="s">
        <v>61</v>
      </c>
      <c r="D27" s="35" t="s">
        <v>62</v>
      </c>
      <c r="E27" s="36"/>
      <c r="F27" s="36">
        <v>12420</v>
      </c>
      <c r="G27" s="37">
        <f t="shared" si="0"/>
        <v>744868.69999999984</v>
      </c>
    </row>
    <row r="28" spans="2:7" x14ac:dyDescent="0.2">
      <c r="B28" s="34">
        <v>45149</v>
      </c>
      <c r="C28" s="35" t="s">
        <v>63</v>
      </c>
      <c r="D28" s="35" t="s">
        <v>64</v>
      </c>
      <c r="E28" s="36">
        <v>12420</v>
      </c>
      <c r="F28" s="36"/>
      <c r="G28" s="37">
        <f t="shared" si="0"/>
        <v>757288.69999999984</v>
      </c>
    </row>
    <row r="29" spans="2:7" x14ac:dyDescent="0.2">
      <c r="B29" s="34">
        <v>45152</v>
      </c>
      <c r="C29" s="35" t="s">
        <v>65</v>
      </c>
      <c r="D29" s="35" t="s">
        <v>48</v>
      </c>
      <c r="E29" s="36"/>
      <c r="F29" s="36"/>
      <c r="G29" s="37">
        <f t="shared" si="0"/>
        <v>757288.69999999984</v>
      </c>
    </row>
    <row r="30" spans="2:7" x14ac:dyDescent="0.2">
      <c r="B30" s="34">
        <v>45152</v>
      </c>
      <c r="C30" s="35" t="s">
        <v>66</v>
      </c>
      <c r="D30" s="35" t="s">
        <v>67</v>
      </c>
      <c r="E30" s="36"/>
      <c r="F30" s="36">
        <v>16216.5</v>
      </c>
      <c r="G30" s="37">
        <f t="shared" si="0"/>
        <v>741072.19999999984</v>
      </c>
    </row>
    <row r="31" spans="2:7" x14ac:dyDescent="0.2">
      <c r="B31" s="34">
        <v>45153</v>
      </c>
      <c r="C31" s="35" t="s">
        <v>68</v>
      </c>
      <c r="D31" s="35" t="s">
        <v>69</v>
      </c>
      <c r="E31" s="36"/>
      <c r="F31" s="36">
        <v>45525.56</v>
      </c>
      <c r="G31" s="37">
        <f t="shared" si="0"/>
        <v>695546.6399999999</v>
      </c>
    </row>
    <row r="32" spans="2:7" x14ac:dyDescent="0.2">
      <c r="B32" s="34">
        <v>45155</v>
      </c>
      <c r="C32" s="35" t="s">
        <v>70</v>
      </c>
      <c r="D32" s="35" t="s">
        <v>71</v>
      </c>
      <c r="E32" s="36"/>
      <c r="F32" s="36">
        <v>12965.23</v>
      </c>
      <c r="G32" s="37">
        <f t="shared" si="0"/>
        <v>682581.40999999992</v>
      </c>
    </row>
    <row r="33" spans="2:7" x14ac:dyDescent="0.2">
      <c r="B33" s="34">
        <v>45166</v>
      </c>
      <c r="C33" s="35" t="s">
        <v>72</v>
      </c>
      <c r="D33" s="35" t="s">
        <v>73</v>
      </c>
      <c r="E33" s="36"/>
      <c r="F33" s="36">
        <v>36928.32</v>
      </c>
      <c r="G33" s="37">
        <f t="shared" si="0"/>
        <v>645653.09</v>
      </c>
    </row>
    <row r="34" spans="2:7" x14ac:dyDescent="0.2">
      <c r="B34" s="34">
        <v>45166</v>
      </c>
      <c r="C34" s="35" t="s">
        <v>74</v>
      </c>
      <c r="D34" s="35" t="s">
        <v>75</v>
      </c>
      <c r="E34" s="36"/>
      <c r="F34" s="36">
        <v>20000</v>
      </c>
      <c r="G34" s="37">
        <f t="shared" si="0"/>
        <v>625653.09</v>
      </c>
    </row>
    <row r="35" spans="2:7" x14ac:dyDescent="0.2">
      <c r="B35" s="34">
        <v>45166</v>
      </c>
      <c r="C35" s="35" t="s">
        <v>76</v>
      </c>
      <c r="D35" s="35" t="s">
        <v>77</v>
      </c>
      <c r="E35" s="36"/>
      <c r="F35" s="36">
        <v>36100</v>
      </c>
      <c r="G35" s="37">
        <f t="shared" si="0"/>
        <v>589553.09</v>
      </c>
    </row>
    <row r="36" spans="2:7" x14ac:dyDescent="0.2">
      <c r="B36" s="34">
        <v>45169</v>
      </c>
      <c r="C36" s="35" t="s">
        <v>78</v>
      </c>
      <c r="D36" s="38" t="s">
        <v>79</v>
      </c>
      <c r="F36" s="36">
        <v>1183.49</v>
      </c>
      <c r="G36" s="37">
        <f t="shared" si="0"/>
        <v>588369.6</v>
      </c>
    </row>
    <row r="37" spans="2:7" ht="12" thickBot="1" x14ac:dyDescent="0.25">
      <c r="B37" s="39">
        <v>45169</v>
      </c>
      <c r="C37" s="40"/>
      <c r="D37" s="41" t="s">
        <v>80</v>
      </c>
      <c r="E37" s="42"/>
      <c r="F37" s="43"/>
      <c r="G37" s="44">
        <f>+G36</f>
        <v>588369.6</v>
      </c>
    </row>
    <row r="46" spans="2:7" x14ac:dyDescent="0.2">
      <c r="B46" s="45" t="s">
        <v>81</v>
      </c>
      <c r="C46" s="46"/>
      <c r="D46" s="47"/>
      <c r="E46" s="48" t="s">
        <v>82</v>
      </c>
    </row>
    <row r="47" spans="2:7" x14ac:dyDescent="0.2">
      <c r="B47" s="27" t="s">
        <v>28</v>
      </c>
      <c r="C47" s="49"/>
      <c r="D47" s="47"/>
      <c r="E47" s="20" t="s">
        <v>29</v>
      </c>
    </row>
  </sheetData>
  <sheetProtection algorithmName="SHA-512" hashValue="cPp/NZqfNU5BgkT0HVx6EhnqL/TH0Bkaxp60nyynCmHYlGMxI3VbOyjw2leUsLyWQL3Hc41Df9ayeTWaSQYjgw==" saltValue="5nh3F/fgT9dwANLFhAPGLg==" spinCount="100000" sheet="1" objects="1" scenarios="1"/>
  <mergeCells count="5">
    <mergeCell ref="B6:G6"/>
    <mergeCell ref="B7:G7"/>
    <mergeCell ref="B8:G8"/>
    <mergeCell ref="B9:G9"/>
    <mergeCell ref="B10:G10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Jose Espaillat Paulino</dc:creator>
  <cp:lastModifiedBy>Ariel Jose Espaillat Paulino</cp:lastModifiedBy>
  <dcterms:created xsi:type="dcterms:W3CDTF">2023-09-15T12:46:56Z</dcterms:created>
  <dcterms:modified xsi:type="dcterms:W3CDTF">2023-09-15T12:48:49Z</dcterms:modified>
</cp:coreProperties>
</file>