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Documentos, procesos y leyendas publicados año 2023\Julio 2023\"/>
    </mc:Choice>
  </mc:AlternateContent>
  <xr:revisionPtr revIDLastSave="0" documentId="13_ncr:1_{FBB9CE65-42AF-4951-9C81-42BC84AC5E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" l="1"/>
  <c r="G16" i="2"/>
  <c r="G17" i="2"/>
  <c r="G18" i="2"/>
  <c r="G19" i="2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12" i="1"/>
  <c r="D27" i="1" l="1"/>
  <c r="C27" i="1" l="1"/>
</calcChain>
</file>

<file path=xl/sharedStrings.xml><?xml version="1.0" encoding="utf-8"?>
<sst xmlns="http://schemas.openxmlformats.org/spreadsheetml/2006/main" count="111" uniqueCount="105">
  <si>
    <t>Derecho de Admisión /Pago Prueba</t>
  </si>
  <si>
    <t xml:space="preserve">Inscripción Estudio de Grado </t>
  </si>
  <si>
    <t>Derecho de Reinscripción</t>
  </si>
  <si>
    <t>Derecho de Reingreso</t>
  </si>
  <si>
    <t>Record de Calificaciones</t>
  </si>
  <si>
    <t>Carta de Finalización de estudios</t>
  </si>
  <si>
    <t>Legalización de Títulos</t>
  </si>
  <si>
    <t>Certificación de Título o grado</t>
  </si>
  <si>
    <t>Certificaciones de estudio</t>
  </si>
  <si>
    <t>EFECTIVO</t>
  </si>
  <si>
    <t xml:space="preserve">TOTAL DE INGRESOS </t>
  </si>
  <si>
    <t xml:space="preserve">Lic. Carlixta de la Rosa </t>
  </si>
  <si>
    <t xml:space="preserve">Enc.Div.de Contabilidad </t>
  </si>
  <si>
    <t xml:space="preserve">Enc. Financiero </t>
  </si>
  <si>
    <t xml:space="preserve">CONCEPTOS </t>
  </si>
  <si>
    <t>RECURSOS DE CAPTACIÓN DIRECTA (CUENTA COLECTORA)</t>
  </si>
  <si>
    <t>VALORES EN RD$</t>
  </si>
  <si>
    <t>AL 31/07/2023</t>
  </si>
  <si>
    <t>Carta Anillo</t>
  </si>
  <si>
    <t>Crédito 1ra Inscripción</t>
  </si>
  <si>
    <t>Crédito 2da Inscripción</t>
  </si>
  <si>
    <t>Impresiones biblioteca</t>
  </si>
  <si>
    <t>Tutorías</t>
  </si>
  <si>
    <t xml:space="preserve">Otros </t>
  </si>
  <si>
    <t>TOTAL INGRESOS CUENTA COLECTORA MES DE JULIOIO  2023</t>
  </si>
  <si>
    <t xml:space="preserve">                                                                                        Jose Ernesto Jimenez </t>
  </si>
  <si>
    <t xml:space="preserve">Lic Jose Ernesto  Jimenez </t>
  </si>
  <si>
    <t xml:space="preserve">    Lic Carlixta de la Rosa </t>
  </si>
  <si>
    <t>Balance Final</t>
  </si>
  <si>
    <t>COMISION Y CARGOS BANCARIO MES DE JULIO 2023</t>
  </si>
  <si>
    <t>ND</t>
  </si>
  <si>
    <t>PAGO FACT. NCF B1500000022, SERVICIOS DE GRUA DESDE ISFODOSU A ALMACEN DE BIENES N</t>
  </si>
  <si>
    <t>011969</t>
  </si>
  <si>
    <t>PAGO FACT. NCF B1500003790, ADQUISICION DE TONER PARA LA RECTORIA - ORDEN 2023-0048</t>
  </si>
  <si>
    <t>011972</t>
  </si>
  <si>
    <t>PAGO FACT. NCF B1500000268, ADQUISICION MATERIAL GASTABLE PARA PROGRAMA NACIONAL</t>
  </si>
  <si>
    <t>011971</t>
  </si>
  <si>
    <t>PAGO FACT. NCF B1500000538, ALQUILER, MONTAJE Y DESMONTAJE DE SILLAS PLASTICAS PARA D</t>
  </si>
  <si>
    <t>011970</t>
  </si>
  <si>
    <t>PAGO FACT. NCF B1500000970, ADQUISICION DE ARTICULOS FERRETEROS RECINTO EMH</t>
  </si>
  <si>
    <t>011968</t>
  </si>
  <si>
    <t>PARA  ANULAR CK.11907/ FACT B150003257 GTG INDUSTRIAL</t>
  </si>
  <si>
    <t>ANULACION</t>
  </si>
  <si>
    <t>PAGO FACT. NCF B1500000008, ADQUISICION DE HIDRO LAVADORA Y CARGADOR DE BATERIA</t>
  </si>
  <si>
    <t>011967</t>
  </si>
  <si>
    <t xml:space="preserve">REC - REPOSICION FONDO DE CAJA CHICA DE RECTORIA Y LOS RECINTOS </t>
  </si>
  <si>
    <t>011966</t>
  </si>
  <si>
    <t xml:space="preserve">PAGO FACT. NCF B1500000383, SERVICIO DE CAPACITACION MANEJO DE RESIDUOS SOLIDOS </t>
  </si>
  <si>
    <t>011965</t>
  </si>
  <si>
    <t xml:space="preserve">PAGO FACT. NCF B1500002244, IMPRESION DE ROTULOS EN ACRILICO PARA RECINTO </t>
  </si>
  <si>
    <t>011964</t>
  </si>
  <si>
    <t>PAGO FACT. NCF B1500000518, ADQ. CABLES HDMI PARA GESTION DE DIVISION DE TIC</t>
  </si>
  <si>
    <t>011963</t>
  </si>
  <si>
    <t>PAGO FACT. NCF B1500000168, SERVICIOS MANTENIMIENTO PREVENTIVO Y CORRECTIVO DE CUARTO F</t>
  </si>
  <si>
    <t>011962</t>
  </si>
  <si>
    <t>nulo</t>
  </si>
  <si>
    <t>011961</t>
  </si>
  <si>
    <t>Deposit</t>
  </si>
  <si>
    <t>DEPOSITO</t>
  </si>
  <si>
    <t>fact B1500000200/ ADQ. DE FLORES</t>
  </si>
  <si>
    <t>011960</t>
  </si>
  <si>
    <t>STICKER ACT B1500000812</t>
  </si>
  <si>
    <t>011959</t>
  </si>
  <si>
    <t>ADQUISICION DE TORNILLOS FACT B1500000432</t>
  </si>
  <si>
    <t>011958</t>
  </si>
  <si>
    <t>MANTENIMIENTO Y LLENADO DE EXTINTORES B1500000160</t>
  </si>
  <si>
    <t>011957</t>
  </si>
  <si>
    <t>FACT.B1500000014/ D/F 13/06/2023 ADQUISICION DE LUMINARIA</t>
  </si>
  <si>
    <t>011956</t>
  </si>
  <si>
    <t>011955</t>
  </si>
  <si>
    <t>fact B15000000006/ ADQUISICION DE HIDROLAVADORA Y CARGDOR PARA RCTORIA</t>
  </si>
  <si>
    <t>011954</t>
  </si>
  <si>
    <t xml:space="preserve">PAGO FACT B1500009537,  ADQ. PLACA DE RECONOCIMIENTO PARA COLABORADORES </t>
  </si>
  <si>
    <t>011953</t>
  </si>
  <si>
    <t>NULO</t>
  </si>
  <si>
    <t>011952</t>
  </si>
  <si>
    <t xml:space="preserve">PAGO FACT B1500017678,  MANTENIMIENTO PREVENTIVO Y CORRECTIVO PARA VEHICULO </t>
  </si>
  <si>
    <t>011951</t>
  </si>
  <si>
    <t>PAGO FACT B1500001652,  ADQUISICION DE CARPETAS (FOLDERS) PARA DPTO. DE RRHH</t>
  </si>
  <si>
    <t>011950</t>
  </si>
  <si>
    <t>PAGO OTRAS RETENCIONES Y RETRIBUCIONES IR-17 DE MAYO 2023</t>
  </si>
  <si>
    <t>011949</t>
  </si>
  <si>
    <t>PAGO DE ITBIS 30 T 100% DE IT-1 DE MAYO 2023</t>
  </si>
  <si>
    <t>011948</t>
  </si>
  <si>
    <t>PAGO DE ITBIS 30 T 100% DE IT-1 DE ABRIL 2023</t>
  </si>
  <si>
    <t>011947</t>
  </si>
  <si>
    <t>011946</t>
  </si>
  <si>
    <t>PAGO FACT B1500009444 ADQ PLACA DE RECONOCIMIENTO PARA COLABORADORES</t>
  </si>
  <si>
    <t>011945</t>
  </si>
  <si>
    <t>011944</t>
  </si>
  <si>
    <t>011943</t>
  </si>
  <si>
    <t>PAGO DE OTRAS RETENCIONES Y RETRIBUCIONES COMPLEMENTARIAS (IR-17) ABRIL 2023</t>
  </si>
  <si>
    <t>011942</t>
  </si>
  <si>
    <t>BALANCE INICIAL</t>
  </si>
  <si>
    <t xml:space="preserve">Balance </t>
  </si>
  <si>
    <t>Crédito</t>
  </si>
  <si>
    <t xml:space="preserve">Débito </t>
  </si>
  <si>
    <t xml:space="preserve">Descripción </t>
  </si>
  <si>
    <t>Documento</t>
  </si>
  <si>
    <t>Fecha</t>
  </si>
  <si>
    <t xml:space="preserve">Cta. No. 2480003951 FONDO REPONIBLE INSTITUCIONAL     </t>
  </si>
  <si>
    <t xml:space="preserve">CUENTA ADMINISTRATIVA                                                          </t>
  </si>
  <si>
    <t>Valores en RD$</t>
  </si>
  <si>
    <t>Desde  01/07/2023 Hasta 31/07/2023</t>
  </si>
  <si>
    <t xml:space="preserve">LIBRO BANCO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</si>
</sst>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"/>
    <numFmt numFmtId="165" formatCode="#,##0.00;\-#,##0.00"/>
  </numFmts>
  <fonts count="17" x14ac:knownFonts="1">
    <font>
      <sz val="11"/>
      <color theme="1"/>
      <name val="Calibri"/>
      <family val="2"/>
      <scheme val="minor"/>
    </font>
    <font>
      <b/>
      <sz val="12"/>
      <color rgb="FF006600"/>
      <name val="Script MT Bold"/>
      <family val="4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b/>
      <sz val="8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4" fontId="5" fillId="0" borderId="1" xfId="0" applyNumberFormat="1" applyFont="1" applyBorder="1"/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43" fontId="0" fillId="0" borderId="0" xfId="1" applyFont="1"/>
    <xf numFmtId="0" fontId="2" fillId="2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4" fontId="11" fillId="2" borderId="1" xfId="0" applyNumberFormat="1" applyFont="1" applyFill="1" applyBorder="1"/>
    <xf numFmtId="0" fontId="0" fillId="0" borderId="1" xfId="0" applyBorder="1"/>
    <xf numFmtId="4" fontId="0" fillId="0" borderId="1" xfId="0" applyNumberFormat="1" applyBorder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164" fontId="13" fillId="0" borderId="0" xfId="0" applyNumberFormat="1" applyFont="1" applyAlignment="1">
      <alignment horizontal="left"/>
    </xf>
    <xf numFmtId="4" fontId="11" fillId="0" borderId="0" xfId="0" applyNumberFormat="1" applyFont="1"/>
    <xf numFmtId="49" fontId="13" fillId="0" borderId="0" xfId="0" applyNumberFormat="1" applyFont="1"/>
    <xf numFmtId="39" fontId="3" fillId="3" borderId="0" xfId="0" applyNumberFormat="1" applyFont="1" applyFill="1"/>
    <xf numFmtId="165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49" fontId="12" fillId="3" borderId="2" xfId="0" applyNumberFormat="1" applyFont="1" applyFill="1" applyBorder="1"/>
    <xf numFmtId="0" fontId="3" fillId="3" borderId="0" xfId="0" applyFont="1" applyFill="1" applyAlignment="1">
      <alignment horizontal="center"/>
    </xf>
    <xf numFmtId="14" fontId="3" fillId="3" borderId="0" xfId="0" applyNumberFormat="1" applyFont="1" applyFill="1" applyAlignment="1">
      <alignment horizontal="right"/>
    </xf>
    <xf numFmtId="39" fontId="3" fillId="0" borderId="1" xfId="0" applyNumberFormat="1" applyFont="1" applyBorder="1"/>
    <xf numFmtId="165" fontId="14" fillId="0" borderId="1" xfId="0" applyNumberFormat="1" applyFont="1" applyBorder="1"/>
    <xf numFmtId="49" fontId="14" fillId="0" borderId="1" xfId="0" applyNumberFormat="1" applyFont="1" applyBorder="1"/>
    <xf numFmtId="164" fontId="14" fillId="0" borderId="1" xfId="0" applyNumberFormat="1" applyFont="1" applyBorder="1" applyAlignment="1">
      <alignment horizontal="left"/>
    </xf>
    <xf numFmtId="4" fontId="11" fillId="0" borderId="3" xfId="0" applyNumberFormat="1" applyFont="1" applyBorder="1" applyAlignment="1">
      <alignment horizontal="right"/>
    </xf>
    <xf numFmtId="0" fontId="11" fillId="0" borderId="1" xfId="0" applyFont="1" applyBorder="1"/>
    <xf numFmtId="0" fontId="6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66674</xdr:rowOff>
    </xdr:from>
    <xdr:to>
      <xdr:col>2</xdr:col>
      <xdr:colOff>495300</xdr:colOff>
      <xdr:row>5</xdr:row>
      <xdr:rowOff>28574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6696842-C6F7-4DF5-9CE9-57669F766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447674"/>
          <a:ext cx="2762250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34"/>
  <sheetViews>
    <sheetView tabSelected="1" workbookViewId="0">
      <selection activeCell="I17" sqref="I17"/>
    </sheetView>
  </sheetViews>
  <sheetFormatPr defaultColWidth="11.42578125" defaultRowHeight="15" x14ac:dyDescent="0.25"/>
  <cols>
    <col min="1" max="1" width="2.140625" customWidth="1"/>
    <col min="2" max="2" width="35.28515625" customWidth="1"/>
    <col min="3" max="3" width="38.140625" customWidth="1"/>
    <col min="4" max="4" width="18.42578125" customWidth="1"/>
  </cols>
  <sheetData>
    <row r="5" spans="2:4" ht="15.75" x14ac:dyDescent="0.25">
      <c r="B5" s="2"/>
      <c r="C5" s="1"/>
    </row>
    <row r="6" spans="2:4" ht="15.75" x14ac:dyDescent="0.25">
      <c r="B6" s="15"/>
      <c r="C6" s="15"/>
      <c r="D6" s="15"/>
    </row>
    <row r="7" spans="2:4" x14ac:dyDescent="0.25">
      <c r="B7" s="16" t="s">
        <v>15</v>
      </c>
      <c r="C7" s="16"/>
      <c r="D7" s="16"/>
    </row>
    <row r="8" spans="2:4" x14ac:dyDescent="0.25">
      <c r="B8" s="17" t="s">
        <v>17</v>
      </c>
      <c r="C8" s="17"/>
      <c r="D8" s="17"/>
    </row>
    <row r="9" spans="2:4" x14ac:dyDescent="0.25">
      <c r="B9" s="18" t="s">
        <v>16</v>
      </c>
      <c r="C9" s="18"/>
      <c r="D9" s="18"/>
    </row>
    <row r="11" spans="2:4" x14ac:dyDescent="0.25">
      <c r="B11" s="10" t="s">
        <v>14</v>
      </c>
      <c r="C11" s="10" t="s">
        <v>9</v>
      </c>
      <c r="D11" s="10" t="s">
        <v>10</v>
      </c>
    </row>
    <row r="12" spans="2:4" x14ac:dyDescent="0.25">
      <c r="B12" s="13" t="s">
        <v>0</v>
      </c>
      <c r="C12" s="14">
        <v>38000</v>
      </c>
      <c r="D12" s="3">
        <f>+C12</f>
        <v>38000</v>
      </c>
    </row>
    <row r="13" spans="2:4" x14ac:dyDescent="0.25">
      <c r="B13" s="13" t="s">
        <v>1</v>
      </c>
      <c r="C13" s="14">
        <v>161600</v>
      </c>
      <c r="D13" s="3">
        <f t="shared" ref="D13:D26" si="0">+C13</f>
        <v>161600</v>
      </c>
    </row>
    <row r="14" spans="2:4" x14ac:dyDescent="0.25">
      <c r="B14" s="13" t="s">
        <v>2</v>
      </c>
      <c r="C14" s="14">
        <v>32400</v>
      </c>
      <c r="D14" s="3">
        <f t="shared" si="0"/>
        <v>32400</v>
      </c>
    </row>
    <row r="15" spans="2:4" x14ac:dyDescent="0.25">
      <c r="B15" s="13" t="s">
        <v>3</v>
      </c>
      <c r="C15" s="14">
        <v>400</v>
      </c>
      <c r="D15" s="3">
        <f t="shared" si="0"/>
        <v>400</v>
      </c>
    </row>
    <row r="16" spans="2:4" x14ac:dyDescent="0.25">
      <c r="B16" s="13" t="s">
        <v>4</v>
      </c>
      <c r="C16" s="14">
        <v>39700</v>
      </c>
      <c r="D16" s="3">
        <f t="shared" si="0"/>
        <v>39700</v>
      </c>
    </row>
    <row r="17" spans="2:6" x14ac:dyDescent="0.25">
      <c r="B17" s="13" t="s">
        <v>5</v>
      </c>
      <c r="C17" s="14">
        <v>6400</v>
      </c>
      <c r="D17" s="3">
        <f t="shared" si="0"/>
        <v>6400</v>
      </c>
    </row>
    <row r="18" spans="2:6" x14ac:dyDescent="0.25">
      <c r="B18" s="13" t="s">
        <v>6</v>
      </c>
      <c r="C18" s="14">
        <v>35750</v>
      </c>
      <c r="D18" s="3">
        <f t="shared" si="0"/>
        <v>35750</v>
      </c>
    </row>
    <row r="19" spans="2:6" x14ac:dyDescent="0.25">
      <c r="B19" s="13" t="s">
        <v>7</v>
      </c>
      <c r="C19" s="14">
        <v>46100</v>
      </c>
      <c r="D19" s="3">
        <f t="shared" si="0"/>
        <v>46100</v>
      </c>
    </row>
    <row r="20" spans="2:6" x14ac:dyDescent="0.25">
      <c r="B20" s="13" t="s">
        <v>8</v>
      </c>
      <c r="C20" s="14">
        <v>13300</v>
      </c>
      <c r="D20" s="3">
        <f t="shared" si="0"/>
        <v>13300</v>
      </c>
    </row>
    <row r="21" spans="2:6" x14ac:dyDescent="0.25">
      <c r="B21" s="13" t="s">
        <v>18</v>
      </c>
      <c r="C21" s="14">
        <v>1000</v>
      </c>
      <c r="D21" s="3">
        <f t="shared" si="0"/>
        <v>1000</v>
      </c>
    </row>
    <row r="22" spans="2:6" x14ac:dyDescent="0.25">
      <c r="B22" s="13" t="s">
        <v>19</v>
      </c>
      <c r="C22" s="14">
        <v>27150</v>
      </c>
      <c r="D22" s="3">
        <f t="shared" si="0"/>
        <v>27150</v>
      </c>
    </row>
    <row r="23" spans="2:6" x14ac:dyDescent="0.25">
      <c r="B23" s="13" t="s">
        <v>20</v>
      </c>
      <c r="C23" s="14">
        <v>20500</v>
      </c>
      <c r="D23" s="3">
        <f t="shared" si="0"/>
        <v>20500</v>
      </c>
    </row>
    <row r="24" spans="2:6" x14ac:dyDescent="0.25">
      <c r="B24" s="13" t="s">
        <v>21</v>
      </c>
      <c r="C24" s="14">
        <v>8823</v>
      </c>
      <c r="D24" s="3">
        <f t="shared" si="0"/>
        <v>8823</v>
      </c>
    </row>
    <row r="25" spans="2:6" x14ac:dyDescent="0.25">
      <c r="B25" s="13" t="s">
        <v>22</v>
      </c>
      <c r="C25" s="14">
        <v>13900</v>
      </c>
      <c r="D25" s="3">
        <f t="shared" si="0"/>
        <v>13900</v>
      </c>
    </row>
    <row r="26" spans="2:6" x14ac:dyDescent="0.25">
      <c r="B26" s="13" t="s">
        <v>23</v>
      </c>
      <c r="C26" s="14">
        <v>13900</v>
      </c>
      <c r="D26" s="3">
        <f t="shared" si="0"/>
        <v>13900</v>
      </c>
    </row>
    <row r="27" spans="2:6" x14ac:dyDescent="0.25">
      <c r="B27" s="11" t="s">
        <v>24</v>
      </c>
      <c r="C27" s="12">
        <f>+SUM(C12:C26)</f>
        <v>458923</v>
      </c>
      <c r="D27" s="12">
        <f>SUM(D12:D26)</f>
        <v>458923</v>
      </c>
      <c r="F27" s="9"/>
    </row>
    <row r="33" spans="2:4" x14ac:dyDescent="0.25">
      <c r="B33" s="6" t="s">
        <v>11</v>
      </c>
      <c r="C33" s="5" t="s">
        <v>25</v>
      </c>
    </row>
    <row r="34" spans="2:4" x14ac:dyDescent="0.25">
      <c r="B34" s="7" t="s">
        <v>12</v>
      </c>
      <c r="C34" s="4"/>
      <c r="D34" s="8" t="s">
        <v>13</v>
      </c>
    </row>
  </sheetData>
  <mergeCells count="4">
    <mergeCell ref="B6:D6"/>
    <mergeCell ref="B7:D7"/>
    <mergeCell ref="B8:D8"/>
    <mergeCell ref="B9:D9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08020-CDC9-4A71-BDA7-31436EF4DAEA}">
  <sheetPr>
    <pageSetUpPr fitToPage="1"/>
  </sheetPr>
  <dimension ref="B1:G56"/>
  <sheetViews>
    <sheetView workbookViewId="0">
      <selection activeCell="J10" sqref="J10"/>
    </sheetView>
  </sheetViews>
  <sheetFormatPr defaultColWidth="11.42578125" defaultRowHeight="11.25" x14ac:dyDescent="0.2"/>
  <cols>
    <col min="1" max="1" width="0.5703125" style="7" customWidth="1"/>
    <col min="2" max="2" width="8.7109375" style="20" customWidth="1"/>
    <col min="3" max="3" width="8.42578125" style="19" customWidth="1"/>
    <col min="4" max="4" width="75.28515625" style="7" customWidth="1"/>
    <col min="5" max="5" width="10.85546875" style="19" customWidth="1"/>
    <col min="6" max="6" width="8.5703125" style="7" customWidth="1"/>
    <col min="7" max="7" width="11.28515625" style="7" customWidth="1"/>
    <col min="8" max="9" width="11.42578125" style="7"/>
    <col min="10" max="10" width="9.5703125" style="7" customWidth="1"/>
    <col min="11" max="16384" width="11.42578125" style="7"/>
  </cols>
  <sheetData>
    <row r="1" spans="2:7" x14ac:dyDescent="0.2">
      <c r="B1" s="26"/>
    </row>
    <row r="6" spans="2:7" ht="12.75" x14ac:dyDescent="0.2">
      <c r="B6" s="48" t="s">
        <v>104</v>
      </c>
      <c r="C6" s="48"/>
      <c r="D6" s="48"/>
      <c r="E6" s="48"/>
      <c r="F6" s="48"/>
      <c r="G6" s="48"/>
    </row>
    <row r="7" spans="2:7" x14ac:dyDescent="0.2">
      <c r="B7" s="47" t="s">
        <v>103</v>
      </c>
      <c r="C7" s="47"/>
      <c r="D7" s="47"/>
      <c r="E7" s="47"/>
      <c r="F7" s="47"/>
      <c r="G7" s="47"/>
    </row>
    <row r="8" spans="2:7" x14ac:dyDescent="0.2">
      <c r="B8" s="46" t="s">
        <v>102</v>
      </c>
      <c r="C8" s="46"/>
      <c r="D8" s="46"/>
      <c r="E8" s="46"/>
      <c r="F8" s="46"/>
      <c r="G8" s="46"/>
    </row>
    <row r="9" spans="2:7" x14ac:dyDescent="0.2">
      <c r="B9" s="45" t="s">
        <v>101</v>
      </c>
      <c r="C9" s="45"/>
      <c r="D9" s="45"/>
      <c r="E9" s="45"/>
      <c r="F9" s="45"/>
      <c r="G9" s="45"/>
    </row>
    <row r="10" spans="2:7" x14ac:dyDescent="0.2">
      <c r="B10" s="45" t="s">
        <v>100</v>
      </c>
      <c r="C10" s="45"/>
      <c r="D10" s="45"/>
      <c r="E10" s="45"/>
      <c r="F10" s="45"/>
      <c r="G10" s="45"/>
    </row>
    <row r="12" spans="2:7" ht="12" thickBot="1" x14ac:dyDescent="0.25"/>
    <row r="13" spans="2:7" ht="12.75" thickBot="1" x14ac:dyDescent="0.25">
      <c r="B13" s="44" t="s">
        <v>99</v>
      </c>
      <c r="C13" s="42" t="s">
        <v>98</v>
      </c>
      <c r="D13" s="42" t="s">
        <v>97</v>
      </c>
      <c r="E13" s="43" t="s">
        <v>96</v>
      </c>
      <c r="F13" s="42" t="s">
        <v>95</v>
      </c>
      <c r="G13" s="41" t="s">
        <v>94</v>
      </c>
    </row>
    <row r="14" spans="2:7" ht="12" thickTop="1" x14ac:dyDescent="0.2">
      <c r="D14" s="40" t="s">
        <v>93</v>
      </c>
      <c r="G14" s="39">
        <v>725240.92999999993</v>
      </c>
    </row>
    <row r="15" spans="2:7" x14ac:dyDescent="0.2">
      <c r="B15" s="38">
        <v>45112</v>
      </c>
      <c r="C15" s="37" t="s">
        <v>92</v>
      </c>
      <c r="D15" s="37" t="s">
        <v>91</v>
      </c>
      <c r="E15" s="36"/>
      <c r="F15" s="36">
        <v>10462.92</v>
      </c>
      <c r="G15" s="35">
        <f>+G14+E15-F15</f>
        <v>714778.00999999989</v>
      </c>
    </row>
    <row r="16" spans="2:7" x14ac:dyDescent="0.2">
      <c r="B16" s="38">
        <v>45112</v>
      </c>
      <c r="C16" s="37" t="s">
        <v>90</v>
      </c>
      <c r="D16" s="37" t="s">
        <v>74</v>
      </c>
      <c r="E16" s="36"/>
      <c r="F16" s="36"/>
      <c r="G16" s="35">
        <f>+G15+E16-F16</f>
        <v>714778.00999999989</v>
      </c>
    </row>
    <row r="17" spans="2:7" x14ac:dyDescent="0.2">
      <c r="B17" s="38">
        <v>45112</v>
      </c>
      <c r="C17" s="37" t="s">
        <v>89</v>
      </c>
      <c r="D17" s="37" t="s">
        <v>74</v>
      </c>
      <c r="E17" s="36"/>
      <c r="F17" s="36"/>
      <c r="G17" s="35">
        <f>+G16+E17-F17</f>
        <v>714778.00999999989</v>
      </c>
    </row>
    <row r="18" spans="2:7" x14ac:dyDescent="0.2">
      <c r="B18" s="38">
        <v>45112</v>
      </c>
      <c r="C18" s="37" t="s">
        <v>88</v>
      </c>
      <c r="D18" s="37" t="s">
        <v>87</v>
      </c>
      <c r="E18" s="36"/>
      <c r="F18" s="36">
        <v>30510</v>
      </c>
      <c r="G18" s="35">
        <f>+G17+E18-F18</f>
        <v>684268.00999999989</v>
      </c>
    </row>
    <row r="19" spans="2:7" x14ac:dyDescent="0.2">
      <c r="B19" s="38">
        <v>45112</v>
      </c>
      <c r="C19" s="37" t="s">
        <v>86</v>
      </c>
      <c r="D19" s="37" t="s">
        <v>74</v>
      </c>
      <c r="E19" s="36"/>
      <c r="F19" s="36"/>
      <c r="G19" s="35">
        <f>+G18+E19-F19</f>
        <v>684268.00999999989</v>
      </c>
    </row>
    <row r="20" spans="2:7" x14ac:dyDescent="0.2">
      <c r="B20" s="38">
        <v>45113</v>
      </c>
      <c r="C20" s="37" t="s">
        <v>85</v>
      </c>
      <c r="D20" s="37" t="s">
        <v>84</v>
      </c>
      <c r="E20" s="36"/>
      <c r="F20" s="36">
        <v>12809.26</v>
      </c>
      <c r="G20" s="35">
        <f>+G19+E20-F20</f>
        <v>671458.74999999988</v>
      </c>
    </row>
    <row r="21" spans="2:7" x14ac:dyDescent="0.2">
      <c r="B21" s="38">
        <v>45114</v>
      </c>
      <c r="C21" s="37" t="s">
        <v>83</v>
      </c>
      <c r="D21" s="37" t="s">
        <v>82</v>
      </c>
      <c r="E21" s="36"/>
      <c r="F21" s="36">
        <v>3661.02</v>
      </c>
      <c r="G21" s="35">
        <f>+G20+E21-F21</f>
        <v>667797.72999999986</v>
      </c>
    </row>
    <row r="22" spans="2:7" x14ac:dyDescent="0.2">
      <c r="B22" s="38">
        <v>45114</v>
      </c>
      <c r="C22" s="37" t="s">
        <v>81</v>
      </c>
      <c r="D22" s="37" t="s">
        <v>80</v>
      </c>
      <c r="E22" s="36"/>
      <c r="F22" s="36">
        <v>19318.18</v>
      </c>
      <c r="G22" s="35">
        <f>+G21+E22-F22</f>
        <v>648479.54999999981</v>
      </c>
    </row>
    <row r="23" spans="2:7" x14ac:dyDescent="0.2">
      <c r="B23" s="38">
        <v>45117</v>
      </c>
      <c r="C23" s="37" t="s">
        <v>79</v>
      </c>
      <c r="D23" s="37" t="s">
        <v>78</v>
      </c>
      <c r="E23" s="36"/>
      <c r="F23" s="36">
        <v>39462.99</v>
      </c>
      <c r="G23" s="35">
        <f>+G22+E23-F23</f>
        <v>609016.55999999982</v>
      </c>
    </row>
    <row r="24" spans="2:7" x14ac:dyDescent="0.2">
      <c r="B24" s="38">
        <v>45117</v>
      </c>
      <c r="C24" s="37" t="s">
        <v>77</v>
      </c>
      <c r="D24" s="37" t="s">
        <v>76</v>
      </c>
      <c r="E24" s="36"/>
      <c r="F24" s="36">
        <v>31823.66</v>
      </c>
      <c r="G24" s="35">
        <f>+G23+E24-F24</f>
        <v>577192.89999999979</v>
      </c>
    </row>
    <row r="25" spans="2:7" x14ac:dyDescent="0.2">
      <c r="B25" s="38">
        <v>45117</v>
      </c>
      <c r="C25" s="37" t="s">
        <v>75</v>
      </c>
      <c r="D25" s="37" t="s">
        <v>74</v>
      </c>
      <c r="E25" s="36"/>
      <c r="F25" s="36"/>
      <c r="G25" s="35">
        <f>+G24+E25-F25</f>
        <v>577192.89999999979</v>
      </c>
    </row>
    <row r="26" spans="2:7" x14ac:dyDescent="0.2">
      <c r="B26" s="38">
        <v>45117</v>
      </c>
      <c r="C26" s="37" t="s">
        <v>73</v>
      </c>
      <c r="D26" s="37" t="s">
        <v>72</v>
      </c>
      <c r="E26" s="36"/>
      <c r="F26" s="36">
        <v>9153</v>
      </c>
      <c r="G26" s="35">
        <f>+G25+E26-F26</f>
        <v>568039.89999999979</v>
      </c>
    </row>
    <row r="27" spans="2:7" x14ac:dyDescent="0.2">
      <c r="B27" s="38">
        <v>45119</v>
      </c>
      <c r="C27" s="37" t="s">
        <v>71</v>
      </c>
      <c r="D27" s="37" t="s">
        <v>70</v>
      </c>
      <c r="E27" s="36"/>
      <c r="F27" s="36">
        <v>18871</v>
      </c>
      <c r="G27" s="35">
        <f>+G26+E27-F27</f>
        <v>549168.89999999979</v>
      </c>
    </row>
    <row r="28" spans="2:7" x14ac:dyDescent="0.2">
      <c r="B28" s="38">
        <v>45119</v>
      </c>
      <c r="C28" s="37" t="s">
        <v>69</v>
      </c>
      <c r="D28" s="37" t="s">
        <v>55</v>
      </c>
      <c r="E28" s="36"/>
      <c r="F28" s="36"/>
      <c r="G28" s="35">
        <f>+G27+E28-F28</f>
        <v>549168.89999999979</v>
      </c>
    </row>
    <row r="29" spans="2:7" x14ac:dyDescent="0.2">
      <c r="B29" s="38">
        <v>45120</v>
      </c>
      <c r="C29" s="37" t="s">
        <v>68</v>
      </c>
      <c r="D29" s="37" t="s">
        <v>67</v>
      </c>
      <c r="E29" s="36"/>
      <c r="F29" s="36">
        <v>41173.24</v>
      </c>
      <c r="G29" s="35">
        <f>+G28+E29-F29</f>
        <v>507995.6599999998</v>
      </c>
    </row>
    <row r="30" spans="2:7" x14ac:dyDescent="0.2">
      <c r="B30" s="38">
        <v>45121</v>
      </c>
      <c r="C30" s="37" t="s">
        <v>66</v>
      </c>
      <c r="D30" s="37" t="s">
        <v>65</v>
      </c>
      <c r="E30" s="36"/>
      <c r="F30" s="36">
        <v>11061.28</v>
      </c>
      <c r="G30" s="35">
        <f>+G29+E30-F30</f>
        <v>496934.37999999977</v>
      </c>
    </row>
    <row r="31" spans="2:7" x14ac:dyDescent="0.2">
      <c r="B31" s="38">
        <v>45121</v>
      </c>
      <c r="C31" s="37" t="s">
        <v>64</v>
      </c>
      <c r="D31" s="37" t="s">
        <v>63</v>
      </c>
      <c r="E31" s="36"/>
      <c r="F31" s="36">
        <v>8136</v>
      </c>
      <c r="G31" s="35">
        <f>+G30+E31-F31</f>
        <v>488798.37999999977</v>
      </c>
    </row>
    <row r="32" spans="2:7" x14ac:dyDescent="0.2">
      <c r="B32" s="38">
        <v>45121</v>
      </c>
      <c r="C32" s="37" t="s">
        <v>62</v>
      </c>
      <c r="D32" s="37" t="s">
        <v>61</v>
      </c>
      <c r="E32" s="36"/>
      <c r="F32" s="36">
        <v>14526</v>
      </c>
      <c r="G32" s="35">
        <f>+G31+E32-F32</f>
        <v>474272.37999999977</v>
      </c>
    </row>
    <row r="33" spans="2:7" x14ac:dyDescent="0.2">
      <c r="B33" s="38">
        <v>45125</v>
      </c>
      <c r="C33" s="37" t="s">
        <v>60</v>
      </c>
      <c r="D33" s="37" t="s">
        <v>59</v>
      </c>
      <c r="E33" s="36"/>
      <c r="F33" s="36">
        <v>25651</v>
      </c>
      <c r="G33" s="35">
        <f>+G32+E33-F33</f>
        <v>448621.37999999977</v>
      </c>
    </row>
    <row r="34" spans="2:7" x14ac:dyDescent="0.2">
      <c r="B34" s="38">
        <v>45131</v>
      </c>
      <c r="C34" s="37" t="s">
        <v>58</v>
      </c>
      <c r="D34" s="37" t="s">
        <v>57</v>
      </c>
      <c r="E34" s="36">
        <v>915337.61</v>
      </c>
      <c r="F34" s="36"/>
      <c r="G34" s="35">
        <f>+G33+E34-F34</f>
        <v>1363958.9899999998</v>
      </c>
    </row>
    <row r="35" spans="2:7" x14ac:dyDescent="0.2">
      <c r="B35" s="38">
        <v>45132</v>
      </c>
      <c r="C35" s="37" t="s">
        <v>56</v>
      </c>
      <c r="D35" s="37" t="s">
        <v>55</v>
      </c>
      <c r="E35" s="36"/>
      <c r="F35" s="36"/>
      <c r="G35" s="35">
        <f>+G34+E35-F35</f>
        <v>1363958.9899999998</v>
      </c>
    </row>
    <row r="36" spans="2:7" x14ac:dyDescent="0.2">
      <c r="B36" s="38">
        <v>45132</v>
      </c>
      <c r="C36" s="37" t="s">
        <v>54</v>
      </c>
      <c r="D36" s="37" t="s">
        <v>53</v>
      </c>
      <c r="E36" s="36"/>
      <c r="F36" s="36">
        <v>44225.43</v>
      </c>
      <c r="G36" s="35">
        <f>+G35+E36-F36</f>
        <v>1319733.5599999998</v>
      </c>
    </row>
    <row r="37" spans="2:7" x14ac:dyDescent="0.2">
      <c r="B37" s="38">
        <v>45133</v>
      </c>
      <c r="C37" s="37" t="s">
        <v>52</v>
      </c>
      <c r="D37" s="37" t="s">
        <v>51</v>
      </c>
      <c r="E37" s="36"/>
      <c r="F37" s="36">
        <v>12544.92</v>
      </c>
      <c r="G37" s="35">
        <f>+G36+E37-F37</f>
        <v>1307188.6399999999</v>
      </c>
    </row>
    <row r="38" spans="2:7" x14ac:dyDescent="0.2">
      <c r="B38" s="38">
        <v>45133</v>
      </c>
      <c r="C38" s="37" t="s">
        <v>50</v>
      </c>
      <c r="D38" s="37" t="s">
        <v>49</v>
      </c>
      <c r="E38" s="36"/>
      <c r="F38" s="36">
        <v>44438.8</v>
      </c>
      <c r="G38" s="35">
        <f>+G37+E38-F38</f>
        <v>1262749.8399999999</v>
      </c>
    </row>
    <row r="39" spans="2:7" x14ac:dyDescent="0.2">
      <c r="B39" s="38">
        <v>45133</v>
      </c>
      <c r="C39" s="37" t="s">
        <v>48</v>
      </c>
      <c r="D39" s="37" t="s">
        <v>47</v>
      </c>
      <c r="E39" s="36"/>
      <c r="F39" s="36">
        <v>16216.5</v>
      </c>
      <c r="G39" s="35">
        <f>+G38+E39-F39</f>
        <v>1246533.3399999999</v>
      </c>
    </row>
    <row r="40" spans="2:7" x14ac:dyDescent="0.2">
      <c r="B40" s="38">
        <v>45133</v>
      </c>
      <c r="C40" s="37" t="s">
        <v>46</v>
      </c>
      <c r="D40" s="37" t="s">
        <v>45</v>
      </c>
      <c r="E40" s="36"/>
      <c r="F40" s="36">
        <v>122286.45</v>
      </c>
      <c r="G40" s="35">
        <f>+G39+E40-F40</f>
        <v>1124246.8899999999</v>
      </c>
    </row>
    <row r="41" spans="2:7" x14ac:dyDescent="0.2">
      <c r="B41" s="38">
        <v>45134</v>
      </c>
      <c r="C41" s="37" t="s">
        <v>44</v>
      </c>
      <c r="D41" s="37" t="s">
        <v>43</v>
      </c>
      <c r="E41" s="36"/>
      <c r="F41" s="36">
        <v>27291.759999999998</v>
      </c>
      <c r="G41" s="35">
        <f>+G40+E41-F41</f>
        <v>1096955.1299999999</v>
      </c>
    </row>
    <row r="42" spans="2:7" x14ac:dyDescent="0.2">
      <c r="B42" s="38">
        <v>45135</v>
      </c>
      <c r="C42" s="37" t="s">
        <v>42</v>
      </c>
      <c r="D42" s="37" t="s">
        <v>41</v>
      </c>
      <c r="E42" s="36">
        <v>47573</v>
      </c>
      <c r="F42" s="36"/>
      <c r="G42" s="35">
        <f>+G41+E42-F42</f>
        <v>1144528.1299999999</v>
      </c>
    </row>
    <row r="43" spans="2:7" x14ac:dyDescent="0.2">
      <c r="B43" s="38">
        <v>45138</v>
      </c>
      <c r="C43" s="37" t="s">
        <v>40</v>
      </c>
      <c r="D43" s="37" t="s">
        <v>39</v>
      </c>
      <c r="E43" s="36"/>
      <c r="F43" s="36">
        <v>29476.05</v>
      </c>
      <c r="G43" s="35">
        <f>+G42+E43-F43</f>
        <v>1115052.0799999998</v>
      </c>
    </row>
    <row r="44" spans="2:7" x14ac:dyDescent="0.2">
      <c r="B44" s="38">
        <v>45138</v>
      </c>
      <c r="C44" s="37" t="s">
        <v>38</v>
      </c>
      <c r="D44" s="37" t="s">
        <v>37</v>
      </c>
      <c r="E44" s="36"/>
      <c r="F44" s="36">
        <v>12420</v>
      </c>
      <c r="G44" s="35">
        <f>+G43+E44-F44</f>
        <v>1102632.0799999998</v>
      </c>
    </row>
    <row r="45" spans="2:7" x14ac:dyDescent="0.2">
      <c r="B45" s="38">
        <v>45138</v>
      </c>
      <c r="C45" s="37" t="s">
        <v>36</v>
      </c>
      <c r="D45" s="37" t="s">
        <v>35</v>
      </c>
      <c r="E45" s="36"/>
      <c r="F45" s="36">
        <v>37968</v>
      </c>
      <c r="G45" s="35">
        <f>+G44+E45-F45</f>
        <v>1064664.0799999998</v>
      </c>
    </row>
    <row r="46" spans="2:7" x14ac:dyDescent="0.2">
      <c r="B46" s="38">
        <v>45138</v>
      </c>
      <c r="C46" s="37" t="s">
        <v>34</v>
      </c>
      <c r="D46" s="37" t="s">
        <v>33</v>
      </c>
      <c r="E46" s="36"/>
      <c r="F46" s="36">
        <v>43772.41</v>
      </c>
      <c r="G46" s="35">
        <f>+G45+E46-F46</f>
        <v>1020891.6699999998</v>
      </c>
    </row>
    <row r="47" spans="2:7" x14ac:dyDescent="0.2">
      <c r="B47" s="38">
        <v>45138</v>
      </c>
      <c r="C47" s="37" t="s">
        <v>32</v>
      </c>
      <c r="D47" s="37" t="s">
        <v>31</v>
      </c>
      <c r="E47" s="36"/>
      <c r="F47" s="36">
        <v>17100</v>
      </c>
      <c r="G47" s="35">
        <f>+G46+E47-F47</f>
        <v>1003791.6699999998</v>
      </c>
    </row>
    <row r="48" spans="2:7" x14ac:dyDescent="0.2">
      <c r="B48" s="38">
        <v>45138</v>
      </c>
      <c r="C48" s="37" t="s">
        <v>30</v>
      </c>
      <c r="D48" s="37" t="s">
        <v>29</v>
      </c>
      <c r="E48" s="36"/>
      <c r="F48" s="36">
        <v>651.69000000000005</v>
      </c>
      <c r="G48" s="35">
        <f>+G47+E48-F48</f>
        <v>1003139.9799999999</v>
      </c>
    </row>
    <row r="49" spans="2:7" ht="12" thickBot="1" x14ac:dyDescent="0.25">
      <c r="B49" s="34">
        <v>45138</v>
      </c>
      <c r="C49" s="33"/>
      <c r="D49" s="32" t="s">
        <v>28</v>
      </c>
      <c r="E49" s="31"/>
      <c r="F49" s="30"/>
      <c r="G49" s="29">
        <f>+G48</f>
        <v>1003139.9799999999</v>
      </c>
    </row>
    <row r="52" spans="2:7" x14ac:dyDescent="0.2">
      <c r="B52" s="26"/>
      <c r="D52" s="28"/>
      <c r="G52" s="27"/>
    </row>
    <row r="53" spans="2:7" x14ac:dyDescent="0.2">
      <c r="B53" s="26"/>
      <c r="D53" s="28"/>
      <c r="G53" s="27"/>
    </row>
    <row r="54" spans="2:7" x14ac:dyDescent="0.2">
      <c r="B54" s="26"/>
    </row>
    <row r="55" spans="2:7" x14ac:dyDescent="0.2">
      <c r="B55" s="25" t="s">
        <v>27</v>
      </c>
      <c r="C55" s="24"/>
      <c r="D55" s="21"/>
      <c r="E55" s="23" t="s">
        <v>26</v>
      </c>
    </row>
    <row r="56" spans="2:7" x14ac:dyDescent="0.2">
      <c r="B56" s="20" t="s">
        <v>12</v>
      </c>
      <c r="C56" s="22"/>
      <c r="D56" s="21"/>
      <c r="E56" s="19" t="s">
        <v>13</v>
      </c>
    </row>
  </sheetData>
  <mergeCells count="5">
    <mergeCell ref="B6:G6"/>
    <mergeCell ref="B7:G7"/>
    <mergeCell ref="B8:G8"/>
    <mergeCell ref="B9:G9"/>
    <mergeCell ref="B10:G10"/>
  </mergeCells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Carlixta De la Rosa</dc:creator>
  <cp:lastModifiedBy>Ariel</cp:lastModifiedBy>
  <cp:lastPrinted>2023-08-11T15:48:20Z</cp:lastPrinted>
  <dcterms:created xsi:type="dcterms:W3CDTF">2023-02-13T14:56:45Z</dcterms:created>
  <dcterms:modified xsi:type="dcterms:W3CDTF">2023-08-11T17:25:48Z</dcterms:modified>
</cp:coreProperties>
</file>