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Noviembre 2023\Ingreso y egreso noviembre 2023\"/>
    </mc:Choice>
  </mc:AlternateContent>
  <xr:revisionPtr revIDLastSave="0" documentId="8_{6564EE41-A228-4CE8-850E-D224CB135713}" xr6:coauthVersionLast="47" xr6:coauthVersionMax="47" xr10:uidLastSave="{00000000-0000-0000-0000-000000000000}"/>
  <bookViews>
    <workbookView xWindow="0" yWindow="0" windowWidth="15330" windowHeight="15600" xr2:uid="{00000000-000D-0000-FFFF-FFFF00000000}"/>
  </bookViews>
  <sheets>
    <sheet name="Hoja2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C24" i="3"/>
  <c r="G41" i="2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</calcChain>
</file>

<file path=xl/sharedStrings.xml><?xml version="1.0" encoding="utf-8"?>
<sst xmlns="http://schemas.openxmlformats.org/spreadsheetml/2006/main" count="93" uniqueCount="90">
  <si>
    <t xml:space="preserve">CUENTA ADMINISTRATIVA                                                          </t>
  </si>
  <si>
    <t>Documento</t>
  </si>
  <si>
    <t>Fecha</t>
  </si>
  <si>
    <t>Crédito</t>
  </si>
  <si>
    <t>ND</t>
  </si>
  <si>
    <t xml:space="preserve">Descripción </t>
  </si>
  <si>
    <t xml:space="preserve">Balance </t>
  </si>
  <si>
    <t xml:space="preserve">LIBRO BANCO </t>
  </si>
  <si>
    <t xml:space="preserve">Cta. No. 2480003951 FONDO REPONIBLE INSTITUCIONAL     </t>
  </si>
  <si>
    <t xml:space="preserve">Enc.Div.de Contabilidad </t>
  </si>
  <si>
    <t xml:space="preserve">Enc. Financiero </t>
  </si>
  <si>
    <t>Balance Final</t>
  </si>
  <si>
    <t xml:space="preserve">    Lic Carlixta de la Rosa </t>
  </si>
  <si>
    <t>Valores en RD$</t>
  </si>
  <si>
    <t xml:space="preserve">Débito </t>
  </si>
  <si>
    <t>REC - PAGO OTRAS RETENCIONES Y RETRIBUCIONES COMPLEMENTARIAS IR-17 POR SERVICIOS PERSONAS FISICA...</t>
  </si>
  <si>
    <t xml:space="preserve">Lic José Ernesto  Jiménez </t>
  </si>
  <si>
    <t>Desde  01/11/ 2023 Hasta 30/11/2023</t>
  </si>
  <si>
    <t>012034</t>
  </si>
  <si>
    <t>012035</t>
  </si>
  <si>
    <t>012036</t>
  </si>
  <si>
    <t>012037</t>
  </si>
  <si>
    <t>012038</t>
  </si>
  <si>
    <t>012039</t>
  </si>
  <si>
    <t>012040</t>
  </si>
  <si>
    <t>012041</t>
  </si>
  <si>
    <t>012042</t>
  </si>
  <si>
    <t>012043</t>
  </si>
  <si>
    <t>012044</t>
  </si>
  <si>
    <t>012045</t>
  </si>
  <si>
    <t>012046</t>
  </si>
  <si>
    <t>012047</t>
  </si>
  <si>
    <t>012048</t>
  </si>
  <si>
    <t>012049</t>
  </si>
  <si>
    <t>012050</t>
  </si>
  <si>
    <t>012051</t>
  </si>
  <si>
    <t>012052</t>
  </si>
  <si>
    <t>012053</t>
  </si>
  <si>
    <t>012054</t>
  </si>
  <si>
    <t>012055</t>
  </si>
  <si>
    <t xml:space="preserve">CK 011996 </t>
  </si>
  <si>
    <t>ANULACION CK 011996 D/F 11-09-23</t>
  </si>
  <si>
    <t>PAGO FAGO B1500000309 SERVICIOS DE HOSPEDAJE DEL 04  AL 17-10-23 PARA VICERECTOR INTERIO UM</t>
  </si>
  <si>
    <t>PAGO FACT B1500000323 POR SERVICIO DE ADQU. E INSTALACION DE PUERTA COMERCIAL PARA RRHH Y COMEDO...</t>
  </si>
  <si>
    <t>PAGO FAC B 1500000205 POR IMPRESION DE FOLLETOS DE MATERNIDAD PARA RECTORIA</t>
  </si>
  <si>
    <t>REC - PAGO FACT. B1500000510 POR SERVICIOS DE TRANSPORTE IDA Y VUELTA PARA 50 PASAJERO DESDE PUC...</t>
  </si>
  <si>
    <t>PAGO FACT B1500000413 ADQ. DE VIVERES PARA FEM ORD 2023-0086</t>
  </si>
  <si>
    <t>PAGO FACT B1500000816 ADQ DE ARREGLO FLORAL PARA FORTALEZA OZAMA EN CONMEMORACION DEL DIA SALOME...</t>
  </si>
  <si>
    <t>PAGO FACT B15000000024 POR SERV. FOTOGRAFICOS EN LA GRADUACION ORDINARIA DE LOS RECINTO EPH YLNN...</t>
  </si>
  <si>
    <t>PAGO FACT B1500000058 POR SERVICIO DE CONTRATACION PRESENTACION ARTISTICA CANTANTE LIRICA</t>
  </si>
  <si>
    <t>PAGO FACT B1500000275 ADQ DE RESMA DE PAPEL</t>
  </si>
  <si>
    <t>PAGO FACT B1500001349 ADQ DE 56 FARDOS DE PAPEL TOALLA  6/1</t>
  </si>
  <si>
    <t>REC - PAGO RETENCIONES DE IT-1 PROVEEDOR DEL ESTADO  SEPTIEMBRE  2023</t>
  </si>
  <si>
    <t>PAGO FACT B1500006787 SERVICIO DE IMPRESIONES FOTOGRAFIAS PARA LA GALERIA DE EX RECTORES DEL ISF...</t>
  </si>
  <si>
    <t>PAGO FACT B1500001323 ADQ DE FUNDAS TRANSPARENTES PARA RECOLECCION DE RESIDUOS</t>
  </si>
  <si>
    <t>REC -PAGO FACT B1500000162 ADQ. DE PLACA DE RECONOCIMIENTO Y LETREROS PARA GALERIA DE EXRECTORES...</t>
  </si>
  <si>
    <t>PAGO FACT. NCF B1500000028, SERVICIOS DE CONFECCION DE BASE PARA LA MOVILIZACION DE AIRES ACONDI...</t>
  </si>
  <si>
    <t>PAGO FACT B1500000052 POR SERVICIO FOTOGRAFICOS GRADUACION 2023  FEM, EMH, JVM</t>
  </si>
  <si>
    <t>PAGO FACT B1500003268 POR SERVICIO CAPACITACION DE DIPLOMADO EN IMPERMEABILIZACION Y PREVENSION ...</t>
  </si>
  <si>
    <t>PAGO FACT B150000100  ADQ DE GAFETES PARA ACTIVIDAD SEMANA EDUCATIVA DE LA SALUD</t>
  </si>
  <si>
    <t>PAGO FACT B1500000402   CONFECCION DE BANDAS DE GRADUACION ESCLAVINAS</t>
  </si>
  <si>
    <t>PAGO FACT. NCF B1500053764, ADQ. KIT DE MAQUILLAJE PARA ACTIVIDADES CURRICULARES DE TEATRO EMH</t>
  </si>
  <si>
    <t>TRANSF.</t>
  </si>
  <si>
    <t xml:space="preserve">Cargos Bancarios </t>
  </si>
  <si>
    <t>Deposito no. 00107/ REGULARIZACION DE FR</t>
  </si>
  <si>
    <t>FC-13/12/2023</t>
  </si>
  <si>
    <t xml:space="preserve"> FC -13/12/2023</t>
  </si>
  <si>
    <t xml:space="preserve">RECURSOS DE CAPTACIÓN DIRECTA </t>
  </si>
  <si>
    <t>CUENTA COLECTORA NO.  0102384894</t>
  </si>
  <si>
    <t>DEL 01 AL 30 DE NOVIEMBRE 2023</t>
  </si>
  <si>
    <t>VALORES EN RD$</t>
  </si>
  <si>
    <t xml:space="preserve">CONCEPTOS </t>
  </si>
  <si>
    <t>EFECTIVO</t>
  </si>
  <si>
    <t xml:space="preserve">TOTAL DE INGRESOS </t>
  </si>
  <si>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</si>
  <si>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</si>
  <si>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</si>
  <si>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</si>
  <si>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</si>
  <si>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</si>
  <si>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</si>
  <si>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</si>
  <si>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</si>
  <si>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</si>
  <si>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</si>
  <si>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</si>
  <si>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</si>
  <si>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Impresiones biblioteca</t>
  </si>
  <si>
    <t xml:space="preserve">Lic. Carlixta de la Rosa </t>
  </si>
  <si>
    <t xml:space="preserve">                                       Lic.   José Ernesto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</si>
</sst>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#,##0.00;\-#,##0.00"/>
  </numFmts>
  <fonts count="20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600"/>
      <name val="Script MT Bold"/>
      <family val="4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2" fillId="0" borderId="0" xfId="0" applyNumberFormat="1" applyFont="1"/>
    <xf numFmtId="0" fontId="11" fillId="4" borderId="3" xfId="0" applyFont="1" applyFill="1" applyBorder="1" applyAlignment="1">
      <alignment horizontal="center"/>
    </xf>
    <xf numFmtId="49" fontId="7" fillId="4" borderId="3" xfId="0" applyNumberFormat="1" applyFont="1" applyFill="1" applyBorder="1"/>
    <xf numFmtId="39" fontId="8" fillId="4" borderId="3" xfId="0" applyNumberFormat="1" applyFont="1" applyFill="1" applyBorder="1" applyAlignment="1">
      <alignment horizontal="center"/>
    </xf>
    <xf numFmtId="39" fontId="8" fillId="4" borderId="3" xfId="0" applyNumberFormat="1" applyFont="1" applyFill="1" applyBorder="1"/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9" fillId="0" borderId="0" xfId="0" applyNumberFormat="1" applyFont="1"/>
    <xf numFmtId="39" fontId="11" fillId="2" borderId="0" xfId="0" applyNumberFormat="1" applyFont="1" applyFill="1"/>
    <xf numFmtId="14" fontId="11" fillId="4" borderId="3" xfId="0" applyNumberFormat="1" applyFont="1" applyFill="1" applyBorder="1" applyAlignment="1">
      <alignment horizontal="left"/>
    </xf>
    <xf numFmtId="165" fontId="12" fillId="4" borderId="0" xfId="0" applyNumberFormat="1" applyFont="1" applyFill="1"/>
    <xf numFmtId="0" fontId="0" fillId="0" borderId="0" xfId="0" applyAlignment="1">
      <alignment vertical="center"/>
    </xf>
    <xf numFmtId="164" fontId="9" fillId="0" borderId="0" xfId="0" applyNumberFormat="1" applyFont="1"/>
    <xf numFmtId="49" fontId="9" fillId="0" borderId="0" xfId="0" applyNumberFormat="1" applyFont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14" fontId="14" fillId="0" borderId="0" xfId="0" applyNumberFormat="1" applyFont="1"/>
    <xf numFmtId="0" fontId="16" fillId="0" borderId="0" xfId="0" applyFont="1" applyAlignment="1">
      <alignment horizontal="center"/>
    </xf>
    <xf numFmtId="1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7" fillId="5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13" fillId="2" borderId="6" xfId="0" applyFont="1" applyFill="1" applyBorder="1" applyAlignment="1">
      <alignment wrapText="1"/>
    </xf>
    <xf numFmtId="4" fontId="0" fillId="0" borderId="6" xfId="0" applyNumberFormat="1" applyBorder="1"/>
    <xf numFmtId="0" fontId="0" fillId="2" borderId="8" xfId="0" applyFill="1" applyBorder="1" applyAlignment="1">
      <alignment horizontal="center"/>
    </xf>
    <xf numFmtId="0" fontId="13" fillId="2" borderId="6" xfId="0" applyFont="1" applyFill="1" applyBorder="1"/>
    <xf numFmtId="0" fontId="18" fillId="5" borderId="9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43" fontId="13" fillId="5" borderId="11" xfId="0" applyNumberFormat="1" applyFont="1" applyFill="1" applyBorder="1"/>
    <xf numFmtId="4" fontId="0" fillId="0" borderId="0" xfId="0" applyNumberFormat="1"/>
    <xf numFmtId="0" fontId="19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28574</xdr:rowOff>
    </xdr:from>
    <xdr:to>
      <xdr:col>3</xdr:col>
      <xdr:colOff>609600</xdr:colOff>
      <xdr:row>7</xdr:row>
      <xdr:rowOff>57149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48EF2CD-12F3-4ABE-9DAA-EA3392BDC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1449"/>
          <a:ext cx="15049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104774</xdr:rowOff>
    </xdr:from>
    <xdr:to>
      <xdr:col>1</xdr:col>
      <xdr:colOff>1733550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D5A222-8421-49C1-9384-FA81B4BB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00024"/>
          <a:ext cx="1609725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8"/>
  <sheetViews>
    <sheetView tabSelected="1" workbookViewId="0">
      <selection activeCell="D45" sqref="D45"/>
    </sheetView>
  </sheetViews>
  <sheetFormatPr baseColWidth="10" defaultRowHeight="11.25" x14ac:dyDescent="0.2"/>
  <cols>
    <col min="1" max="1" width="0.5703125" style="1" customWidth="1"/>
    <col min="2" max="2" width="9.140625" style="8" customWidth="1"/>
    <col min="3" max="3" width="8.42578125" style="2" customWidth="1"/>
    <col min="4" max="4" width="88.42578125" style="1" customWidth="1"/>
    <col min="5" max="5" width="12" style="2" customWidth="1"/>
    <col min="6" max="6" width="10.42578125" style="1" customWidth="1"/>
    <col min="7" max="7" width="11.28515625" style="1" customWidth="1"/>
    <col min="8" max="16384" width="11.42578125" style="1"/>
  </cols>
  <sheetData>
    <row r="1" spans="2:7" x14ac:dyDescent="0.2">
      <c r="B1" s="10"/>
    </row>
    <row r="5" spans="2:7" x14ac:dyDescent="0.2">
      <c r="G5" s="12" t="s">
        <v>65</v>
      </c>
    </row>
    <row r="6" spans="2:7" ht="12.75" x14ac:dyDescent="0.2">
      <c r="B6" s="27" t="s">
        <v>7</v>
      </c>
      <c r="C6" s="27"/>
      <c r="D6" s="27"/>
      <c r="E6" s="27"/>
      <c r="F6" s="27"/>
      <c r="G6" s="27"/>
    </row>
    <row r="7" spans="2:7" x14ac:dyDescent="0.2">
      <c r="B7" s="28" t="s">
        <v>17</v>
      </c>
      <c r="C7" s="28"/>
      <c r="D7" s="28"/>
      <c r="E7" s="28"/>
      <c r="F7" s="28"/>
      <c r="G7" s="28"/>
    </row>
    <row r="8" spans="2:7" x14ac:dyDescent="0.2">
      <c r="B8" s="29" t="s">
        <v>13</v>
      </c>
      <c r="C8" s="29"/>
      <c r="D8" s="29"/>
      <c r="E8" s="29"/>
      <c r="F8" s="29"/>
      <c r="G8" s="29"/>
    </row>
    <row r="9" spans="2:7" x14ac:dyDescent="0.2">
      <c r="B9" s="30" t="s">
        <v>0</v>
      </c>
      <c r="C9" s="30"/>
      <c r="D9" s="30"/>
      <c r="E9" s="30"/>
      <c r="F9" s="30"/>
      <c r="G9" s="30"/>
    </row>
    <row r="10" spans="2:7" ht="12.75" x14ac:dyDescent="0.2">
      <c r="B10" s="31" t="s">
        <v>8</v>
      </c>
      <c r="C10" s="31"/>
      <c r="D10" s="31"/>
      <c r="E10" s="31"/>
      <c r="F10" s="31"/>
      <c r="G10" s="31"/>
    </row>
    <row r="13" spans="2:7" ht="12" thickBot="1" x14ac:dyDescent="0.25"/>
    <row r="14" spans="2:7" ht="12" x14ac:dyDescent="0.2">
      <c r="B14" s="9" t="s">
        <v>2</v>
      </c>
      <c r="C14" s="7" t="s">
        <v>1</v>
      </c>
      <c r="D14" s="17" t="s">
        <v>5</v>
      </c>
      <c r="E14" s="18" t="s">
        <v>14</v>
      </c>
      <c r="F14" s="17" t="s">
        <v>3</v>
      </c>
      <c r="G14" s="19" t="s">
        <v>6</v>
      </c>
    </row>
    <row r="15" spans="2:7" ht="12" x14ac:dyDescent="0.2">
      <c r="G15" s="21">
        <v>727849.65</v>
      </c>
    </row>
    <row r="16" spans="2:7" x14ac:dyDescent="0.2">
      <c r="B16" s="25">
        <v>45240</v>
      </c>
      <c r="C16" s="26" t="s">
        <v>40</v>
      </c>
      <c r="D16" s="26" t="s">
        <v>41</v>
      </c>
      <c r="E16" s="20">
        <v>19077.48</v>
      </c>
      <c r="F16" s="20"/>
      <c r="G16" s="20">
        <f>+G15+E16-F16</f>
        <v>746927.13</v>
      </c>
    </row>
    <row r="17" spans="2:7" x14ac:dyDescent="0.2">
      <c r="B17" s="25">
        <v>45243</v>
      </c>
      <c r="C17" s="26" t="s">
        <v>18</v>
      </c>
      <c r="D17" s="26" t="s">
        <v>42</v>
      </c>
      <c r="E17" s="20"/>
      <c r="F17" s="20">
        <v>42179.199999999997</v>
      </c>
      <c r="G17" s="20">
        <f t="shared" ref="G17:G40" si="0">+G16+E17-F17</f>
        <v>704747.93</v>
      </c>
    </row>
    <row r="18" spans="2:7" x14ac:dyDescent="0.2">
      <c r="B18" s="25">
        <v>45243</v>
      </c>
      <c r="C18" s="26" t="s">
        <v>19</v>
      </c>
      <c r="D18" s="26" t="s">
        <v>43</v>
      </c>
      <c r="E18" s="20"/>
      <c r="F18" s="20">
        <v>19906</v>
      </c>
      <c r="G18" s="20">
        <f t="shared" si="0"/>
        <v>684841.93</v>
      </c>
    </row>
    <row r="19" spans="2:7" x14ac:dyDescent="0.2">
      <c r="B19" s="25">
        <v>45243</v>
      </c>
      <c r="C19" s="26" t="s">
        <v>20</v>
      </c>
      <c r="D19" s="26" t="s">
        <v>44</v>
      </c>
      <c r="E19" s="20"/>
      <c r="F19" s="20">
        <v>7854.8</v>
      </c>
      <c r="G19" s="20">
        <f t="shared" si="0"/>
        <v>676987.13</v>
      </c>
    </row>
    <row r="20" spans="2:7" x14ac:dyDescent="0.2">
      <c r="B20" s="25">
        <v>45243</v>
      </c>
      <c r="C20" s="26" t="s">
        <v>21</v>
      </c>
      <c r="D20" s="26" t="s">
        <v>45</v>
      </c>
      <c r="E20" s="20"/>
      <c r="F20" s="20">
        <v>38000</v>
      </c>
      <c r="G20" s="20">
        <f t="shared" si="0"/>
        <v>638987.13</v>
      </c>
    </row>
    <row r="21" spans="2:7" x14ac:dyDescent="0.2">
      <c r="B21" s="25">
        <v>45243</v>
      </c>
      <c r="C21" s="26" t="s">
        <v>22</v>
      </c>
      <c r="D21" s="26" t="s">
        <v>46</v>
      </c>
      <c r="E21" s="20"/>
      <c r="F21" s="20">
        <v>46550</v>
      </c>
      <c r="G21" s="20">
        <f t="shared" si="0"/>
        <v>592437.13</v>
      </c>
    </row>
    <row r="22" spans="2:7" x14ac:dyDescent="0.2">
      <c r="B22" s="25">
        <v>45243</v>
      </c>
      <c r="C22" s="26" t="s">
        <v>23</v>
      </c>
      <c r="D22" s="26" t="s">
        <v>47</v>
      </c>
      <c r="E22" s="20"/>
      <c r="F22" s="20">
        <v>14305.03</v>
      </c>
      <c r="G22" s="20">
        <f t="shared" si="0"/>
        <v>578132.1</v>
      </c>
    </row>
    <row r="23" spans="2:7" x14ac:dyDescent="0.2">
      <c r="B23" s="25">
        <v>45243</v>
      </c>
      <c r="C23" s="26" t="s">
        <v>24</v>
      </c>
      <c r="D23" s="26" t="s">
        <v>48</v>
      </c>
      <c r="E23" s="20"/>
      <c r="F23" s="20">
        <v>43040</v>
      </c>
      <c r="G23" s="20">
        <f t="shared" si="0"/>
        <v>535092.1</v>
      </c>
    </row>
    <row r="24" spans="2:7" x14ac:dyDescent="0.2">
      <c r="B24" s="25">
        <v>45243</v>
      </c>
      <c r="C24" s="26" t="s">
        <v>25</v>
      </c>
      <c r="D24" s="26" t="s">
        <v>49</v>
      </c>
      <c r="E24" s="20"/>
      <c r="F24" s="20">
        <v>17212.77</v>
      </c>
      <c r="G24" s="20">
        <f t="shared" si="0"/>
        <v>517879.32999999996</v>
      </c>
    </row>
    <row r="25" spans="2:7" x14ac:dyDescent="0.2">
      <c r="B25" s="25">
        <v>45243</v>
      </c>
      <c r="C25" s="26" t="s">
        <v>26</v>
      </c>
      <c r="D25" s="26" t="s">
        <v>50</v>
      </c>
      <c r="E25" s="20"/>
      <c r="F25" s="20">
        <v>47121</v>
      </c>
      <c r="G25" s="20">
        <f t="shared" si="0"/>
        <v>470758.32999999996</v>
      </c>
    </row>
    <row r="26" spans="2:7" x14ac:dyDescent="0.2">
      <c r="B26" s="25">
        <v>45243</v>
      </c>
      <c r="C26" s="26" t="s">
        <v>27</v>
      </c>
      <c r="D26" s="26" t="s">
        <v>51</v>
      </c>
      <c r="E26" s="20"/>
      <c r="F26" s="20">
        <v>40499.199999999997</v>
      </c>
      <c r="G26" s="20">
        <f t="shared" si="0"/>
        <v>430259.12999999995</v>
      </c>
    </row>
    <row r="27" spans="2:7" x14ac:dyDescent="0.2">
      <c r="B27" s="25">
        <v>45243</v>
      </c>
      <c r="C27" s="26" t="s">
        <v>28</v>
      </c>
      <c r="D27" s="26" t="s">
        <v>15</v>
      </c>
      <c r="E27" s="20"/>
      <c r="F27" s="20">
        <v>11155.36</v>
      </c>
      <c r="G27" s="20">
        <f t="shared" si="0"/>
        <v>419103.76999999996</v>
      </c>
    </row>
    <row r="28" spans="2:7" x14ac:dyDescent="0.2">
      <c r="B28" s="25">
        <v>45243</v>
      </c>
      <c r="C28" s="26" t="s">
        <v>29</v>
      </c>
      <c r="D28" s="26" t="s">
        <v>52</v>
      </c>
      <c r="E28" s="20"/>
      <c r="F28" s="20">
        <v>7757.12</v>
      </c>
      <c r="G28" s="20">
        <f t="shared" si="0"/>
        <v>411346.64999999997</v>
      </c>
    </row>
    <row r="29" spans="2:7" x14ac:dyDescent="0.2">
      <c r="B29" s="25">
        <v>45252</v>
      </c>
      <c r="C29" s="26" t="s">
        <v>30</v>
      </c>
      <c r="D29" s="26" t="s">
        <v>53</v>
      </c>
      <c r="E29" s="20"/>
      <c r="F29" s="20">
        <v>21586.39</v>
      </c>
      <c r="G29" s="20">
        <f t="shared" si="0"/>
        <v>389760.25999999995</v>
      </c>
    </row>
    <row r="30" spans="2:7" x14ac:dyDescent="0.2">
      <c r="B30" s="25">
        <v>45252</v>
      </c>
      <c r="C30" s="26" t="s">
        <v>31</v>
      </c>
      <c r="D30" s="26" t="s">
        <v>54</v>
      </c>
      <c r="E30" s="20"/>
      <c r="F30" s="20"/>
      <c r="G30" s="20">
        <f t="shared" si="0"/>
        <v>389760.25999999995</v>
      </c>
    </row>
    <row r="31" spans="2:7" x14ac:dyDescent="0.2">
      <c r="B31" s="25">
        <v>45252</v>
      </c>
      <c r="C31" s="26" t="s">
        <v>32</v>
      </c>
      <c r="D31" s="26" t="s">
        <v>55</v>
      </c>
      <c r="E31" s="20"/>
      <c r="F31" s="20">
        <v>25334.42</v>
      </c>
      <c r="G31" s="20">
        <f t="shared" si="0"/>
        <v>364425.83999999997</v>
      </c>
    </row>
    <row r="32" spans="2:7" x14ac:dyDescent="0.2">
      <c r="B32" s="25">
        <v>45252</v>
      </c>
      <c r="C32" s="26" t="s">
        <v>33</v>
      </c>
      <c r="D32" s="26" t="s">
        <v>56</v>
      </c>
      <c r="E32" s="20"/>
      <c r="F32" s="20">
        <v>45192</v>
      </c>
      <c r="G32" s="20">
        <f t="shared" si="0"/>
        <v>319233.83999999997</v>
      </c>
    </row>
    <row r="33" spans="2:7" x14ac:dyDescent="0.2">
      <c r="B33" s="25">
        <v>45252</v>
      </c>
      <c r="C33" s="26" t="s">
        <v>34</v>
      </c>
      <c r="D33" s="26" t="s">
        <v>57</v>
      </c>
      <c r="E33" s="20"/>
      <c r="F33" s="20">
        <v>45593.22</v>
      </c>
      <c r="G33" s="20">
        <f t="shared" si="0"/>
        <v>273640.62</v>
      </c>
    </row>
    <row r="34" spans="2:7" x14ac:dyDescent="0.2">
      <c r="B34" s="25">
        <v>45252</v>
      </c>
      <c r="C34" s="26" t="s">
        <v>35</v>
      </c>
      <c r="D34" s="26" t="s">
        <v>58</v>
      </c>
      <c r="E34" s="20"/>
      <c r="F34" s="20">
        <v>27900</v>
      </c>
      <c r="G34" s="20">
        <f t="shared" si="0"/>
        <v>245740.62</v>
      </c>
    </row>
    <row r="35" spans="2:7" x14ac:dyDescent="0.2">
      <c r="B35" s="25">
        <v>45257</v>
      </c>
      <c r="C35" s="26" t="s">
        <v>36</v>
      </c>
      <c r="D35" s="26" t="s">
        <v>59</v>
      </c>
      <c r="E35" s="20"/>
      <c r="F35" s="20">
        <v>46341.3</v>
      </c>
      <c r="G35" s="20">
        <f t="shared" si="0"/>
        <v>199399.32</v>
      </c>
    </row>
    <row r="36" spans="2:7" x14ac:dyDescent="0.2">
      <c r="B36" s="25">
        <v>45257</v>
      </c>
      <c r="C36" s="26" t="s">
        <v>37</v>
      </c>
      <c r="D36" s="26" t="s">
        <v>60</v>
      </c>
      <c r="E36" s="20"/>
      <c r="F36" s="20">
        <v>24040.75</v>
      </c>
      <c r="G36" s="20">
        <f t="shared" si="0"/>
        <v>175358.57</v>
      </c>
    </row>
    <row r="37" spans="2:7" x14ac:dyDescent="0.2">
      <c r="B37" s="25">
        <v>45257</v>
      </c>
      <c r="C37" s="26" t="s">
        <v>62</v>
      </c>
      <c r="D37" s="26" t="s">
        <v>64</v>
      </c>
      <c r="E37" s="20">
        <v>732997.18</v>
      </c>
      <c r="F37" s="20"/>
      <c r="G37" s="20">
        <f t="shared" si="0"/>
        <v>908355.75</v>
      </c>
    </row>
    <row r="38" spans="2:7" x14ac:dyDescent="0.2">
      <c r="B38" s="25">
        <v>45258</v>
      </c>
      <c r="C38" s="26" t="s">
        <v>38</v>
      </c>
      <c r="D38" s="26" t="s">
        <v>54</v>
      </c>
      <c r="E38" s="20"/>
      <c r="F38" s="20">
        <v>45765</v>
      </c>
      <c r="G38" s="20">
        <f t="shared" si="0"/>
        <v>862590.75</v>
      </c>
    </row>
    <row r="39" spans="2:7" x14ac:dyDescent="0.2">
      <c r="B39" s="25">
        <v>45258</v>
      </c>
      <c r="C39" s="26" t="s">
        <v>39</v>
      </c>
      <c r="D39" s="26" t="s">
        <v>61</v>
      </c>
      <c r="E39" s="20"/>
      <c r="F39" s="20">
        <v>9045.75</v>
      </c>
      <c r="G39" s="20">
        <f t="shared" si="0"/>
        <v>853545</v>
      </c>
    </row>
    <row r="40" spans="2:7" x14ac:dyDescent="0.2">
      <c r="B40" s="25">
        <v>45260</v>
      </c>
      <c r="C40" s="26" t="s">
        <v>4</v>
      </c>
      <c r="D40" s="26" t="s">
        <v>63</v>
      </c>
      <c r="E40" s="20"/>
      <c r="F40" s="20">
        <v>1173.08</v>
      </c>
      <c r="G40" s="20">
        <f t="shared" si="0"/>
        <v>852371.92</v>
      </c>
    </row>
    <row r="41" spans="2:7" ht="12" x14ac:dyDescent="0.2">
      <c r="B41" s="22">
        <v>45260</v>
      </c>
      <c r="C41" s="13"/>
      <c r="D41" s="14" t="s">
        <v>11</v>
      </c>
      <c r="E41" s="15"/>
      <c r="F41" s="16"/>
      <c r="G41" s="23">
        <f>+G40</f>
        <v>852371.92</v>
      </c>
    </row>
    <row r="46" spans="2:7" x14ac:dyDescent="0.2">
      <c r="B46" s="11" t="s">
        <v>12</v>
      </c>
      <c r="C46" s="4"/>
      <c r="D46" s="3"/>
      <c r="E46" s="5" t="s">
        <v>16</v>
      </c>
    </row>
    <row r="47" spans="2:7" ht="15" x14ac:dyDescent="0.2">
      <c r="B47" s="8" t="s">
        <v>9</v>
      </c>
      <c r="C47" s="6"/>
      <c r="E47" s="2" t="s">
        <v>10</v>
      </c>
      <c r="G47" s="24"/>
    </row>
    <row r="48" spans="2:7" x14ac:dyDescent="0.2">
      <c r="D48" s="3"/>
    </row>
  </sheetData>
  <sheetProtection algorithmName="SHA-512" hashValue="KzDC86HjT7urFZ/Euz+wAoRkLxFac+QLQkmRU2gSk5vphiwgOPkOHmrFsXBNZsSRtDZpomZrsBYTMPpvIpDqUQ==" saltValue="0hOuw4CGDNvQWYltt3vRSw==" spinCount="100000" sheet="1" objects="1" scenarios="1"/>
  <mergeCells count="5">
    <mergeCell ref="B6:G6"/>
    <mergeCell ref="B7:G7"/>
    <mergeCell ref="B8:G8"/>
    <mergeCell ref="B9:G9"/>
    <mergeCell ref="B10:G10"/>
  </mergeCells>
  <phoneticPr fontId="5" type="noConversion"/>
  <pageMargins left="0.7" right="0.7" top="0.75" bottom="0.75" header="0.3" footer="0.3"/>
  <pageSetup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B872B-072D-4866-976B-972ADA7A5192}">
  <dimension ref="A1:J29"/>
  <sheetViews>
    <sheetView workbookViewId="0">
      <selection activeCell="F20" sqref="F20"/>
    </sheetView>
  </sheetViews>
  <sheetFormatPr baseColWidth="10" defaultRowHeight="15" x14ac:dyDescent="0.25"/>
  <cols>
    <col min="1" max="1" width="3.7109375" customWidth="1"/>
    <col min="2" max="2" width="45.28515625" customWidth="1"/>
    <col min="3" max="3" width="22.42578125" customWidth="1"/>
    <col min="4" max="4" width="18.42578125" customWidth="1"/>
    <col min="10" max="10" width="12.7109375" bestFit="1" customWidth="1"/>
  </cols>
  <sheetData>
    <row r="1" spans="1:4" ht="7.5" customHeight="1" x14ac:dyDescent="0.25">
      <c r="A1" s="32"/>
      <c r="B1" s="32"/>
      <c r="C1" s="32"/>
      <c r="D1" s="32"/>
    </row>
    <row r="2" spans="1:4" x14ac:dyDescent="0.25">
      <c r="A2" s="32"/>
      <c r="B2" s="32"/>
      <c r="C2" s="32"/>
      <c r="D2" s="32"/>
    </row>
    <row r="3" spans="1:4" x14ac:dyDescent="0.25">
      <c r="A3" s="32"/>
      <c r="B3" s="33"/>
      <c r="C3" s="34"/>
      <c r="D3" s="35" t="s">
        <v>66</v>
      </c>
    </row>
    <row r="4" spans="1:4" x14ac:dyDescent="0.25">
      <c r="A4" s="32"/>
      <c r="B4" s="36" t="s">
        <v>67</v>
      </c>
      <c r="C4" s="36"/>
      <c r="D4" s="36"/>
    </row>
    <row r="5" spans="1:4" x14ac:dyDescent="0.25">
      <c r="A5" s="32"/>
      <c r="B5" s="36" t="s">
        <v>68</v>
      </c>
      <c r="C5" s="36"/>
      <c r="D5" s="36"/>
    </row>
    <row r="6" spans="1:4" x14ac:dyDescent="0.25">
      <c r="A6" s="32"/>
      <c r="B6" s="37" t="s">
        <v>69</v>
      </c>
      <c r="C6" s="37"/>
      <c r="D6" s="37"/>
    </row>
    <row r="7" spans="1:4" x14ac:dyDescent="0.25">
      <c r="A7" s="32"/>
      <c r="B7" s="38" t="s">
        <v>70</v>
      </c>
      <c r="C7" s="38"/>
      <c r="D7" s="38"/>
    </row>
    <row r="9" spans="1:4" ht="15.75" thickBot="1" x14ac:dyDescent="0.3">
      <c r="B9" s="39" t="s">
        <v>71</v>
      </c>
      <c r="C9" s="39" t="s">
        <v>72</v>
      </c>
      <c r="D9" s="39" t="s">
        <v>73</v>
      </c>
    </row>
    <row r="10" spans="1:4" x14ac:dyDescent="0.25">
      <c r="A10" s="40"/>
      <c r="B10" s="41" t="s">
        <v>74</v>
      </c>
      <c r="C10" s="42">
        <v>15400</v>
      </c>
      <c r="D10" s="42">
        <v>15400</v>
      </c>
    </row>
    <row r="11" spans="1:4" x14ac:dyDescent="0.25">
      <c r="A11" s="43"/>
      <c r="B11" s="44" t="s">
        <v>75</v>
      </c>
      <c r="C11" s="42">
        <v>41500</v>
      </c>
      <c r="D11" s="42">
        <v>41500</v>
      </c>
    </row>
    <row r="12" spans="1:4" x14ac:dyDescent="0.25">
      <c r="A12" s="43"/>
      <c r="B12" s="44" t="s">
        <v>76</v>
      </c>
      <c r="C12" s="42">
        <v>4700</v>
      </c>
      <c r="D12" s="42">
        <v>4700</v>
      </c>
    </row>
    <row r="13" spans="1:4" x14ac:dyDescent="0.25">
      <c r="A13" s="43"/>
      <c r="B13" s="44" t="s">
        <v>77</v>
      </c>
      <c r="C13" s="42">
        <v>20300</v>
      </c>
      <c r="D13" s="42">
        <v>20300</v>
      </c>
    </row>
    <row r="14" spans="1:4" x14ac:dyDescent="0.25">
      <c r="A14" s="43"/>
      <c r="B14" s="44" t="s">
        <v>78</v>
      </c>
      <c r="C14" s="42">
        <v>200</v>
      </c>
      <c r="D14" s="42">
        <v>200</v>
      </c>
    </row>
    <row r="15" spans="1:4" x14ac:dyDescent="0.25">
      <c r="A15" s="43"/>
      <c r="B15" s="44" t="s">
        <v>79</v>
      </c>
      <c r="C15" s="42">
        <v>41800</v>
      </c>
      <c r="D15" s="42">
        <v>41800</v>
      </c>
    </row>
    <row r="16" spans="1:4" x14ac:dyDescent="0.25">
      <c r="A16" s="43"/>
      <c r="B16" s="44" t="s">
        <v>80</v>
      </c>
      <c r="C16" s="42">
        <v>1400</v>
      </c>
      <c r="D16" s="42">
        <v>1400</v>
      </c>
    </row>
    <row r="17" spans="1:10" x14ac:dyDescent="0.25">
      <c r="A17" s="43"/>
      <c r="B17" s="44" t="s">
        <v>81</v>
      </c>
      <c r="C17" s="42">
        <v>32450</v>
      </c>
      <c r="D17" s="42">
        <v>32450</v>
      </c>
    </row>
    <row r="18" spans="1:10" x14ac:dyDescent="0.25">
      <c r="A18" s="43"/>
      <c r="B18" s="44" t="s">
        <v>82</v>
      </c>
      <c r="C18" s="42">
        <v>46050</v>
      </c>
      <c r="D18" s="42">
        <v>46050</v>
      </c>
    </row>
    <row r="19" spans="1:10" x14ac:dyDescent="0.25">
      <c r="A19" s="43"/>
      <c r="B19" s="44" t="s">
        <v>83</v>
      </c>
      <c r="C19" s="42">
        <v>10000</v>
      </c>
      <c r="D19" s="42">
        <v>10000</v>
      </c>
    </row>
    <row r="20" spans="1:10" x14ac:dyDescent="0.25">
      <c r="A20" s="43"/>
      <c r="B20" s="44" t="s">
        <v>84</v>
      </c>
      <c r="C20" s="42">
        <v>900</v>
      </c>
      <c r="D20" s="42">
        <v>900</v>
      </c>
    </row>
    <row r="21" spans="1:10" x14ac:dyDescent="0.25">
      <c r="A21" s="43"/>
      <c r="B21" s="44" t="s">
        <v>85</v>
      </c>
      <c r="C21" s="42">
        <v>14800</v>
      </c>
      <c r="D21" s="42">
        <v>14800</v>
      </c>
    </row>
    <row r="22" spans="1:10" x14ac:dyDescent="0.25">
      <c r="A22" s="43"/>
      <c r="B22" s="44" t="s">
        <v>86</v>
      </c>
      <c r="C22" s="42">
        <v>8900</v>
      </c>
      <c r="D22" s="42">
        <v>8900</v>
      </c>
    </row>
    <row r="23" spans="1:10" x14ac:dyDescent="0.25">
      <c r="A23" s="43"/>
      <c r="B23" s="44" t="s">
        <v>87</v>
      </c>
      <c r="C23" s="42">
        <v>9226</v>
      </c>
      <c r="D23" s="42">
        <v>9226</v>
      </c>
    </row>
    <row r="24" spans="1:10" ht="16.5" thickBot="1" x14ac:dyDescent="0.3">
      <c r="A24" s="45"/>
      <c r="B24" s="46"/>
      <c r="C24" s="47">
        <f>+SUM(C10:C23)</f>
        <v>247626</v>
      </c>
      <c r="D24" s="47">
        <f>+SUM(D10:D23)</f>
        <v>247626</v>
      </c>
    </row>
    <row r="27" spans="1:10" x14ac:dyDescent="0.25">
      <c r="J27" s="48"/>
    </row>
    <row r="28" spans="1:10" x14ac:dyDescent="0.25">
      <c r="B28" s="49" t="s">
        <v>88</v>
      </c>
      <c r="C28" s="50" t="s">
        <v>89</v>
      </c>
      <c r="D28" s="32"/>
      <c r="J28" s="48"/>
    </row>
    <row r="29" spans="1:10" x14ac:dyDescent="0.25">
      <c r="B29" s="32" t="s">
        <v>9</v>
      </c>
      <c r="C29" s="51"/>
      <c r="D29" s="32" t="s">
        <v>10</v>
      </c>
      <c r="J29" s="48"/>
    </row>
  </sheetData>
  <sheetProtection algorithmName="SHA-512" hashValue="y3QHk/YTVAykPZc2VxDuwNyjn0YRqpd9GScV8BSEX0lMA/wc/1aruLzzgis9IoY6PTMdNdWeCeiTv9uJYQnUNQ==" saltValue="ciGPXkbrlqV93FI4Qe4ivg==" spinCount="100000" sheet="1" objects="1" scenarios="1"/>
  <mergeCells count="5">
    <mergeCell ref="B4:D4"/>
    <mergeCell ref="B5:D5"/>
    <mergeCell ref="B6:D6"/>
    <mergeCell ref="B7:D7"/>
    <mergeCell ref="A24:B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 Jose Espaillat Paulino</cp:lastModifiedBy>
  <cp:lastPrinted>2023-12-13T19:10:58Z</cp:lastPrinted>
  <dcterms:created xsi:type="dcterms:W3CDTF">2023-02-13T14:45:45Z</dcterms:created>
  <dcterms:modified xsi:type="dcterms:W3CDTF">2023-12-14T18:25:13Z</dcterms:modified>
</cp:coreProperties>
</file>