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, procesos y leyendas publicados año 2023\"/>
    </mc:Choice>
  </mc:AlternateContent>
  <xr:revisionPtr revIDLastSave="0" documentId="13_ncr:1_{B3345AC5-A4F2-41CA-B7B1-301F71334553}" xr6:coauthVersionLast="47" xr6:coauthVersionMax="47" xr10:uidLastSave="{00000000-0000-0000-0000-000000000000}"/>
  <bookViews>
    <workbookView xWindow="-120" yWindow="-120" windowWidth="29040" windowHeight="15720" xr2:uid="{6EEFF29A-7FB7-435E-8BD8-8747B3AD5362}"/>
  </bookViews>
  <sheets>
    <sheet name="Presupuesto Aprobado-Ejec " sheetId="1" r:id="rId1"/>
  </sheets>
  <externalReferences>
    <externalReference r:id="rId2"/>
  </externalReferences>
  <definedNames>
    <definedName name="gerardito">[1]Plantilla!$A$7:$C$43</definedName>
    <definedName name="_xlnm.Print_Area" localSheetId="0">'Presupuesto Aprobado-Ejec '!$A$1:$R$87</definedName>
    <definedName name="_xlnm.Print_Titles" localSheetId="0">'Presupuesto Aprobado-Ejec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C10" i="1"/>
  <c r="A11" i="1"/>
  <c r="A12" i="1"/>
  <c r="A13" i="1"/>
  <c r="A14" i="1"/>
  <c r="A15" i="1"/>
  <c r="A16" i="1"/>
  <c r="C16" i="1"/>
  <c r="A17" i="1"/>
  <c r="A18" i="1"/>
  <c r="A19" i="1"/>
  <c r="A20" i="1"/>
  <c r="A21" i="1"/>
  <c r="A22" i="1"/>
  <c r="A23" i="1"/>
  <c r="A24" i="1"/>
  <c r="A25" i="1"/>
  <c r="A26" i="1"/>
  <c r="C26" i="1"/>
  <c r="A27" i="1"/>
  <c r="A28" i="1"/>
  <c r="A29" i="1"/>
  <c r="A30" i="1"/>
  <c r="A31" i="1"/>
  <c r="A32" i="1"/>
  <c r="A33" i="1"/>
  <c r="A34" i="1"/>
  <c r="A35" i="1"/>
  <c r="C35" i="1"/>
  <c r="A36" i="1"/>
  <c r="A37" i="1"/>
  <c r="A38" i="1"/>
  <c r="A39" i="1"/>
  <c r="A40" i="1"/>
  <c r="A41" i="1"/>
  <c r="A42" i="1"/>
  <c r="A43" i="1"/>
  <c r="N44" i="1"/>
  <c r="Q44" i="1"/>
  <c r="A44" i="1"/>
  <c r="F45" i="1" s="1"/>
  <c r="K46" i="1" s="1"/>
  <c r="P47" i="1" s="1"/>
  <c r="G44" i="1"/>
  <c r="L45" i="1" s="1"/>
  <c r="Q46" i="1" s="1"/>
  <c r="H44" i="1"/>
  <c r="M45" i="1" s="1"/>
  <c r="I44" i="1"/>
  <c r="N45" i="1" s="1"/>
  <c r="J44" i="1"/>
  <c r="O45" i="1" s="1"/>
  <c r="L44" i="1"/>
  <c r="Q45" i="1" s="1"/>
  <c r="A45" i="1"/>
  <c r="F46" i="1" s="1"/>
  <c r="G45" i="1"/>
  <c r="L46" i="1" s="1"/>
  <c r="Q47" i="1" s="1"/>
  <c r="H45" i="1"/>
  <c r="M46" i="1" s="1"/>
  <c r="I45" i="1"/>
  <c r="J45" i="1"/>
  <c r="A46" i="1"/>
  <c r="G46" i="1"/>
  <c r="L47" i="1" s="1"/>
  <c r="Q48" i="1" s="1"/>
  <c r="H46" i="1"/>
  <c r="M47" i="1" s="1"/>
  <c r="I46" i="1"/>
  <c r="N47" i="1" s="1"/>
  <c r="J46" i="1"/>
  <c r="O47" i="1" s="1"/>
  <c r="N46" i="1"/>
  <c r="O46" i="1"/>
  <c r="A47" i="1"/>
  <c r="F48" i="1" s="1"/>
  <c r="F47" i="1"/>
  <c r="G47" i="1"/>
  <c r="L48" i="1" s="1"/>
  <c r="Q49" i="1" s="1"/>
  <c r="H47" i="1"/>
  <c r="M48" i="1" s="1"/>
  <c r="I47" i="1"/>
  <c r="N48" i="1" s="1"/>
  <c r="J47" i="1"/>
  <c r="O48" i="1" s="1"/>
  <c r="A48" i="1"/>
  <c r="F49" i="1" s="1"/>
  <c r="K50" i="1" s="1"/>
  <c r="G48" i="1"/>
  <c r="L49" i="1" s="1"/>
  <c r="Q50" i="1" s="1"/>
  <c r="H48" i="1"/>
  <c r="M49" i="1" s="1"/>
  <c r="I48" i="1"/>
  <c r="J48" i="1"/>
  <c r="O49" i="1" s="1"/>
  <c r="A49" i="1"/>
  <c r="F50" i="1" s="1"/>
  <c r="G49" i="1"/>
  <c r="H49" i="1"/>
  <c r="M50" i="1" s="1"/>
  <c r="I49" i="1"/>
  <c r="N50" i="1" s="1"/>
  <c r="J49" i="1"/>
  <c r="O50" i="1" s="1"/>
  <c r="K49" i="1"/>
  <c r="P50" i="1" s="1"/>
  <c r="N49" i="1"/>
  <c r="A50" i="1"/>
  <c r="G50" i="1"/>
  <c r="H50" i="1"/>
  <c r="I50" i="1"/>
  <c r="J50" i="1"/>
  <c r="L50" i="1"/>
  <c r="A51" i="1"/>
  <c r="C51" i="1"/>
  <c r="A52" i="1"/>
  <c r="F52" i="1" s="1"/>
  <c r="K52" i="1" s="1"/>
  <c r="P52" i="1" s="1"/>
  <c r="G52" i="1"/>
  <c r="L52" i="1" s="1"/>
  <c r="H52" i="1"/>
  <c r="I52" i="1"/>
  <c r="N52" i="1" s="1"/>
  <c r="J52" i="1"/>
  <c r="O52" i="1" s="1"/>
  <c r="A53" i="1"/>
  <c r="F53" i="1" s="1"/>
  <c r="G53" i="1"/>
  <c r="L53" i="1" s="1"/>
  <c r="Q53" i="1" s="1"/>
  <c r="H53" i="1"/>
  <c r="M53" i="1" s="1"/>
  <c r="I53" i="1"/>
  <c r="N53" i="1" s="1"/>
  <c r="J53" i="1"/>
  <c r="O53" i="1" s="1"/>
  <c r="A54" i="1"/>
  <c r="F54" i="1"/>
  <c r="K54" i="1" s="1"/>
  <c r="G54" i="1"/>
  <c r="L54" i="1" s="1"/>
  <c r="Q54" i="1" s="1"/>
  <c r="H54" i="1"/>
  <c r="I54" i="1"/>
  <c r="N54" i="1" s="1"/>
  <c r="J54" i="1"/>
  <c r="O54" i="1" s="1"/>
  <c r="M54" i="1"/>
  <c r="P54" i="1"/>
  <c r="A55" i="1"/>
  <c r="F55" i="1" s="1"/>
  <c r="K55" i="1" s="1"/>
  <c r="P55" i="1" s="1"/>
  <c r="G55" i="1"/>
  <c r="L55" i="1" s="1"/>
  <c r="Q55" i="1" s="1"/>
  <c r="H55" i="1"/>
  <c r="I55" i="1"/>
  <c r="N55" i="1" s="1"/>
  <c r="J55" i="1"/>
  <c r="O55" i="1" s="1"/>
  <c r="M55" i="1"/>
  <c r="A56" i="1"/>
  <c r="F56" i="1" s="1"/>
  <c r="G56" i="1"/>
  <c r="H56" i="1"/>
  <c r="M56" i="1" s="1"/>
  <c r="I56" i="1"/>
  <c r="N56" i="1" s="1"/>
  <c r="J56" i="1"/>
  <c r="O56" i="1" s="1"/>
  <c r="L56" i="1"/>
  <c r="Q56" i="1" s="1"/>
  <c r="A57" i="1"/>
  <c r="F57" i="1"/>
  <c r="K57" i="1" s="1"/>
  <c r="P57" i="1" s="1"/>
  <c r="G57" i="1"/>
  <c r="L57" i="1" s="1"/>
  <c r="Q57" i="1" s="1"/>
  <c r="H57" i="1"/>
  <c r="M57" i="1" s="1"/>
  <c r="I57" i="1"/>
  <c r="N57" i="1" s="1"/>
  <c r="J57" i="1"/>
  <c r="O57" i="1" s="1"/>
  <c r="A58" i="1"/>
  <c r="F58" i="1" s="1"/>
  <c r="K58" i="1" s="1"/>
  <c r="P58" i="1" s="1"/>
  <c r="G58" i="1"/>
  <c r="L58" i="1" s="1"/>
  <c r="Q58" i="1" s="1"/>
  <c r="H58" i="1"/>
  <c r="M58" i="1" s="1"/>
  <c r="I58" i="1"/>
  <c r="N58" i="1" s="1"/>
  <c r="J58" i="1"/>
  <c r="O58" i="1" s="1"/>
  <c r="A59" i="1"/>
  <c r="F59" i="1" s="1"/>
  <c r="G59" i="1"/>
  <c r="L59" i="1" s="1"/>
  <c r="Q59" i="1" s="1"/>
  <c r="H59" i="1"/>
  <c r="M59" i="1" s="1"/>
  <c r="I59" i="1"/>
  <c r="N59" i="1" s="1"/>
  <c r="J59" i="1"/>
  <c r="O59" i="1" s="1"/>
  <c r="A60" i="1"/>
  <c r="F60" i="1"/>
  <c r="K60" i="1" s="1"/>
  <c r="P60" i="1" s="1"/>
  <c r="G60" i="1"/>
  <c r="L60" i="1" s="1"/>
  <c r="Q60" i="1" s="1"/>
  <c r="H60" i="1"/>
  <c r="M60" i="1" s="1"/>
  <c r="I60" i="1"/>
  <c r="N60" i="1" s="1"/>
  <c r="J60" i="1"/>
  <c r="O60" i="1" s="1"/>
  <c r="A61" i="1"/>
  <c r="C61" i="1"/>
  <c r="A62" i="1"/>
  <c r="F62" i="1" s="1"/>
  <c r="K62" i="1" s="1"/>
  <c r="P62" i="1" s="1"/>
  <c r="G62" i="1"/>
  <c r="L62" i="1" s="1"/>
  <c r="H62" i="1"/>
  <c r="I62" i="1"/>
  <c r="N62" i="1" s="1"/>
  <c r="J62" i="1"/>
  <c r="O62" i="1" s="1"/>
  <c r="A63" i="1"/>
  <c r="F63" i="1"/>
  <c r="K63" i="1" s="1"/>
  <c r="P63" i="1" s="1"/>
  <c r="G63" i="1"/>
  <c r="L63" i="1" s="1"/>
  <c r="Q63" i="1" s="1"/>
  <c r="H63" i="1"/>
  <c r="M63" i="1" s="1"/>
  <c r="I63" i="1"/>
  <c r="N63" i="1" s="1"/>
  <c r="J63" i="1"/>
  <c r="O63" i="1" s="1"/>
  <c r="A64" i="1"/>
  <c r="F64" i="1" s="1"/>
  <c r="G64" i="1"/>
  <c r="L64" i="1" s="1"/>
  <c r="Q64" i="1" s="1"/>
  <c r="H64" i="1"/>
  <c r="M64" i="1" s="1"/>
  <c r="I64" i="1"/>
  <c r="N64" i="1" s="1"/>
  <c r="J64" i="1"/>
  <c r="O64" i="1" s="1"/>
  <c r="A65" i="1"/>
  <c r="F66" i="1" s="1"/>
  <c r="G65" i="1"/>
  <c r="L65" i="1" s="1"/>
  <c r="H65" i="1"/>
  <c r="M65" i="1" s="1"/>
  <c r="I65" i="1"/>
  <c r="N65" i="1" s="1"/>
  <c r="J65" i="1"/>
  <c r="O66" i="1" s="1"/>
  <c r="A66" i="1"/>
  <c r="G66" i="1"/>
  <c r="L67" i="1" s="1"/>
  <c r="Q68" i="1" s="1"/>
  <c r="H66" i="1"/>
  <c r="M67" i="1" s="1"/>
  <c r="I66" i="1"/>
  <c r="N67" i="1" s="1"/>
  <c r="J66" i="1"/>
  <c r="O67" i="1" s="1"/>
  <c r="A67" i="1"/>
  <c r="F68" i="1" s="1"/>
  <c r="F67" i="1"/>
  <c r="K68" i="1" s="1"/>
  <c r="P69" i="1" s="1"/>
  <c r="G67" i="1"/>
  <c r="H67" i="1"/>
  <c r="M68" i="1" s="1"/>
  <c r="I67" i="1"/>
  <c r="N68" i="1" s="1"/>
  <c r="J67" i="1"/>
  <c r="O68" i="1" s="1"/>
  <c r="A68" i="1"/>
  <c r="F69" i="1" s="1"/>
  <c r="G68" i="1"/>
  <c r="L69" i="1" s="1"/>
  <c r="Q70" i="1" s="1"/>
  <c r="H68" i="1"/>
  <c r="M69" i="1" s="1"/>
  <c r="I68" i="1"/>
  <c r="N69" i="1" s="1"/>
  <c r="J68" i="1"/>
  <c r="O69" i="1" s="1"/>
  <c r="A69" i="1"/>
  <c r="G69" i="1"/>
  <c r="L70" i="1" s="1"/>
  <c r="Q71" i="1" s="1"/>
  <c r="H69" i="1"/>
  <c r="M70" i="1" s="1"/>
  <c r="I69" i="1"/>
  <c r="N70" i="1" s="1"/>
  <c r="J69" i="1"/>
  <c r="O70" i="1" s="1"/>
  <c r="A70" i="1"/>
  <c r="F71" i="1" s="1"/>
  <c r="F70" i="1"/>
  <c r="K71" i="1" s="1"/>
  <c r="P72" i="1" s="1"/>
  <c r="G70" i="1"/>
  <c r="H70" i="1"/>
  <c r="M71" i="1" s="1"/>
  <c r="I70" i="1"/>
  <c r="J70" i="1"/>
  <c r="O71" i="1" s="1"/>
  <c r="A71" i="1"/>
  <c r="F72" i="1" s="1"/>
  <c r="G71" i="1"/>
  <c r="L72" i="1" s="1"/>
  <c r="Q73" i="1" s="1"/>
  <c r="H71" i="1"/>
  <c r="M72" i="1" s="1"/>
  <c r="I71" i="1"/>
  <c r="N72" i="1" s="1"/>
  <c r="J71" i="1"/>
  <c r="O72" i="1" s="1"/>
  <c r="N71" i="1"/>
  <c r="A72" i="1"/>
  <c r="G72" i="1"/>
  <c r="L73" i="1" s="1"/>
  <c r="Q74" i="1" s="1"/>
  <c r="H72" i="1"/>
  <c r="M73" i="1" s="1"/>
  <c r="I72" i="1"/>
  <c r="N73" i="1" s="1"/>
  <c r="J72" i="1"/>
  <c r="O73" i="1" s="1"/>
  <c r="A73" i="1"/>
  <c r="F74" i="1" s="1"/>
  <c r="F73" i="1"/>
  <c r="K74" i="1" s="1"/>
  <c r="P75" i="1" s="1"/>
  <c r="G73" i="1"/>
  <c r="H73" i="1"/>
  <c r="M74" i="1" s="1"/>
  <c r="I73" i="1"/>
  <c r="J73" i="1"/>
  <c r="A74" i="1"/>
  <c r="F75" i="1" s="1"/>
  <c r="G74" i="1"/>
  <c r="H74" i="1"/>
  <c r="M75" i="1" s="1"/>
  <c r="I74" i="1"/>
  <c r="N75" i="1" s="1"/>
  <c r="J74" i="1"/>
  <c r="N74" i="1"/>
  <c r="O74" i="1"/>
  <c r="A75" i="1"/>
  <c r="G75" i="1"/>
  <c r="L76" i="1" s="1"/>
  <c r="Q77" i="1" s="1"/>
  <c r="H75" i="1"/>
  <c r="I75" i="1"/>
  <c r="N76" i="1" s="1"/>
  <c r="J75" i="1"/>
  <c r="O76" i="1" s="1"/>
  <c r="L75" i="1"/>
  <c r="Q76" i="1" s="1"/>
  <c r="O75" i="1"/>
  <c r="A76" i="1"/>
  <c r="F77" i="1" s="1"/>
  <c r="F76" i="1"/>
  <c r="K77" i="1" s="1"/>
  <c r="P78" i="1" s="1"/>
  <c r="G76" i="1"/>
  <c r="H76" i="1"/>
  <c r="M77" i="1" s="1"/>
  <c r="I76" i="1"/>
  <c r="N77" i="1" s="1"/>
  <c r="J76" i="1"/>
  <c r="M76" i="1"/>
  <c r="A77" i="1"/>
  <c r="F78" i="1" s="1"/>
  <c r="G77" i="1"/>
  <c r="L78" i="1" s="1"/>
  <c r="Q79" i="1" s="1"/>
  <c r="H77" i="1"/>
  <c r="M78" i="1" s="1"/>
  <c r="I77" i="1"/>
  <c r="N78" i="1" s="1"/>
  <c r="J77" i="1"/>
  <c r="O78" i="1" s="1"/>
  <c r="O77" i="1"/>
  <c r="A78" i="1"/>
  <c r="G78" i="1"/>
  <c r="L79" i="1" s="1"/>
  <c r="Q80" i="1" s="1"/>
  <c r="H78" i="1"/>
  <c r="I78" i="1"/>
  <c r="N79" i="1" s="1"/>
  <c r="J78" i="1"/>
  <c r="O79" i="1" s="1"/>
  <c r="A79" i="1"/>
  <c r="F80" i="1" s="1"/>
  <c r="F79" i="1"/>
  <c r="K80" i="1" s="1"/>
  <c r="P81" i="1" s="1"/>
  <c r="G79" i="1"/>
  <c r="H79" i="1"/>
  <c r="I79" i="1"/>
  <c r="J79" i="1"/>
  <c r="M79" i="1"/>
  <c r="A80" i="1"/>
  <c r="F81" i="1" s="1"/>
  <c r="G80" i="1"/>
  <c r="L81" i="1" s="1"/>
  <c r="H80" i="1"/>
  <c r="M81" i="1" s="1"/>
  <c r="I80" i="1"/>
  <c r="N81" i="1" s="1"/>
  <c r="J80" i="1"/>
  <c r="M80" i="1"/>
  <c r="N80" i="1"/>
  <c r="O80" i="1"/>
  <c r="A81" i="1"/>
  <c r="G81" i="1"/>
  <c r="H81" i="1"/>
  <c r="I81" i="1"/>
  <c r="J81" i="1"/>
  <c r="O81" i="1"/>
  <c r="C82" i="1"/>
  <c r="D82" i="1"/>
  <c r="E82" i="1"/>
  <c r="M66" i="1" l="1"/>
  <c r="O65" i="1"/>
  <c r="M35" i="1"/>
  <c r="Q66" i="1"/>
  <c r="Q65" i="1"/>
  <c r="L66" i="1"/>
  <c r="Q67" i="1" s="1"/>
  <c r="N26" i="1"/>
  <c r="G10" i="1"/>
  <c r="O44" i="1"/>
  <c r="J61" i="1"/>
  <c r="R54" i="1"/>
  <c r="I35" i="1"/>
  <c r="H10" i="1"/>
  <c r="I61" i="1"/>
  <c r="F35" i="1"/>
  <c r="N10" i="1"/>
  <c r="H61" i="1"/>
  <c r="J26" i="1"/>
  <c r="M26" i="1"/>
  <c r="J10" i="1"/>
  <c r="K70" i="1"/>
  <c r="P71" i="1" s="1"/>
  <c r="K76" i="1"/>
  <c r="P77" i="1" s="1"/>
  <c r="O61" i="1"/>
  <c r="L61" i="1"/>
  <c r="R50" i="1"/>
  <c r="K67" i="1"/>
  <c r="P68" i="1" s="1"/>
  <c r="K64" i="1"/>
  <c r="P64" i="1" s="1"/>
  <c r="K59" i="1"/>
  <c r="P59" i="1" s="1"/>
  <c r="O51" i="1"/>
  <c r="F26" i="1"/>
  <c r="K75" i="1"/>
  <c r="P76" i="1" s="1"/>
  <c r="K72" i="1"/>
  <c r="P73" i="1" s="1"/>
  <c r="K69" i="1"/>
  <c r="P70" i="1" s="1"/>
  <c r="K56" i="1"/>
  <c r="P56" i="1" s="1"/>
  <c r="K78" i="1"/>
  <c r="P79" i="1" s="1"/>
  <c r="K73" i="1"/>
  <c r="P74" i="1" s="1"/>
  <c r="K79" i="1"/>
  <c r="P80" i="1" s="1"/>
  <c r="F51" i="1"/>
  <c r="K53" i="1"/>
  <c r="P53" i="1" s="1"/>
  <c r="K81" i="1"/>
  <c r="R81" i="1" s="1"/>
  <c r="L51" i="1"/>
  <c r="L80" i="1"/>
  <c r="Q81" i="1" s="1"/>
  <c r="L77" i="1"/>
  <c r="Q78" i="1" s="1"/>
  <c r="R78" i="1" s="1"/>
  <c r="L74" i="1"/>
  <c r="Q75" i="1" s="1"/>
  <c r="L71" i="1"/>
  <c r="Q72" i="1" s="1"/>
  <c r="R72" i="1" s="1"/>
  <c r="L68" i="1"/>
  <c r="Q69" i="1" s="1"/>
  <c r="F65" i="1"/>
  <c r="F61" i="1" s="1"/>
  <c r="R57" i="1"/>
  <c r="I51" i="1"/>
  <c r="H35" i="1"/>
  <c r="L35" i="1"/>
  <c r="G26" i="1"/>
  <c r="M16" i="1"/>
  <c r="Q62" i="1"/>
  <c r="R60" i="1"/>
  <c r="G51" i="1"/>
  <c r="N35" i="1"/>
  <c r="N66" i="1"/>
  <c r="R55" i="1"/>
  <c r="Q52" i="1"/>
  <c r="Q51" i="1" s="1"/>
  <c r="K47" i="1"/>
  <c r="P48" i="1" s="1"/>
  <c r="G35" i="1"/>
  <c r="Q26" i="1"/>
  <c r="I26" i="1"/>
  <c r="O16" i="1"/>
  <c r="F16" i="1"/>
  <c r="G61" i="1"/>
  <c r="H51" i="1"/>
  <c r="F10" i="1"/>
  <c r="K44" i="1"/>
  <c r="P45" i="1" s="1"/>
  <c r="O35" i="1"/>
  <c r="J35" i="1"/>
  <c r="Q16" i="1"/>
  <c r="G16" i="1"/>
  <c r="M10" i="1"/>
  <c r="R63" i="1"/>
  <c r="N61" i="1"/>
  <c r="N51" i="1"/>
  <c r="M62" i="1"/>
  <c r="M61" i="1" s="1"/>
  <c r="R58" i="1"/>
  <c r="M52" i="1"/>
  <c r="M51" i="1" s="1"/>
  <c r="J51" i="1"/>
  <c r="K48" i="1"/>
  <c r="P49" i="1" s="1"/>
  <c r="R49" i="1" s="1"/>
  <c r="M44" i="1"/>
  <c r="F44" i="1"/>
  <c r="L26" i="1"/>
  <c r="H26" i="1"/>
  <c r="I16" i="1"/>
  <c r="H16" i="1"/>
  <c r="I10" i="1"/>
  <c r="N16" i="1"/>
  <c r="J16" i="1"/>
  <c r="O10" i="1"/>
  <c r="P51" i="1" l="1"/>
  <c r="R76" i="1"/>
  <c r="R80" i="1"/>
  <c r="R47" i="1"/>
  <c r="G82" i="1"/>
  <c r="Q61" i="1"/>
  <c r="K51" i="1"/>
  <c r="R51" i="1" s="1"/>
  <c r="R73" i="1"/>
  <c r="Q35" i="1"/>
  <c r="J82" i="1"/>
  <c r="R71" i="1"/>
  <c r="R53" i="1"/>
  <c r="R56" i="1"/>
  <c r="R68" i="1"/>
  <c r="K10" i="1"/>
  <c r="R10" i="1" s="1"/>
  <c r="P10" i="1"/>
  <c r="K35" i="1"/>
  <c r="K16" i="1"/>
  <c r="P16" i="1"/>
  <c r="R16" i="1" s="1"/>
  <c r="L10" i="1"/>
  <c r="Q10" i="1"/>
  <c r="R48" i="1"/>
  <c r="R74" i="1"/>
  <c r="R70" i="1"/>
  <c r="R64" i="1"/>
  <c r="R75" i="1"/>
  <c r="I82" i="1"/>
  <c r="L16" i="1"/>
  <c r="R77" i="1"/>
  <c r="R79" i="1"/>
  <c r="H82" i="1"/>
  <c r="R52" i="1"/>
  <c r="O26" i="1"/>
  <c r="O82" i="1" s="1"/>
  <c r="R62" i="1"/>
  <c r="K26" i="1"/>
  <c r="R59" i="1"/>
  <c r="P44" i="1"/>
  <c r="R44" i="1" s="1"/>
  <c r="K66" i="1"/>
  <c r="K65" i="1"/>
  <c r="K61" i="1" s="1"/>
  <c r="N82" i="1"/>
  <c r="K45" i="1"/>
  <c r="M82" i="1"/>
  <c r="F82" i="1"/>
  <c r="R69" i="1"/>
  <c r="Q82" i="1" l="1"/>
  <c r="P35" i="1"/>
  <c r="R35" i="1" s="1"/>
  <c r="L82" i="1"/>
  <c r="P65" i="1"/>
  <c r="P61" i="1" s="1"/>
  <c r="R61" i="1" s="1"/>
  <c r="P66" i="1"/>
  <c r="R66" i="1" s="1"/>
  <c r="P26" i="1"/>
  <c r="R26" i="1" s="1"/>
  <c r="P67" i="1"/>
  <c r="R67" i="1" s="1"/>
  <c r="P46" i="1"/>
  <c r="R46" i="1" s="1"/>
  <c r="R45" i="1"/>
  <c r="K82" i="1"/>
  <c r="R82" i="1" l="1"/>
  <c r="P82" i="1"/>
  <c r="R65" i="1"/>
</calcChain>
</file>

<file path=xl/sharedStrings.xml><?xml version="1.0" encoding="utf-8"?>
<sst xmlns="http://schemas.openxmlformats.org/spreadsheetml/2006/main" count="101" uniqueCount="101">
  <si>
    <t>Vicerrectoría de Gestión</t>
  </si>
  <si>
    <t>Encargada de la División de presupuesto del Departamento Financiero</t>
  </si>
  <si>
    <t>Quirsa Marisol Báez Soto</t>
  </si>
  <si>
    <t>Fuente: Sistema de información de la Gestión Financiera (SIGEF)</t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</si>
  <si>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</si>
  <si>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</si>
  <si>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</si>
  <si>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</si>
  <si>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</si>
  <si>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</si>
  <si>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</si>
  <si>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</si>
  <si>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</si>
  <si>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</si>
  <si>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</si>
  <si>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</si>
  <si>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</si>
  <si>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</si>
  <si>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</si>
  <si>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</si>
  <si>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</si>
  <si>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</si>
  <si>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</si>
  <si>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</si>
  <si>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</si>
  <si>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</si>
  <si>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</si>
  <si>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</si>
  <si>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</si>
  <si>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</si>
  <si>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</si>
  <si>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</si>
  <si>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</si>
  <si>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</si>
  <si>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</si>
  <si>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</si>
  <si>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</si>
  <si>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</si>
  <si>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</si>
  <si>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</si>
  <si>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</si>
  <si>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</si>
  <si>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</si>
  <si>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</si>
  <si>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</si>
  <si>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</si>
  <si>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</si>
  <si>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</si>
  <si>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</si>
  <si>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</si>
  <si>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</si>
  <si>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</si>
  <si>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</si>
  <si>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</si>
  <si>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</si>
  <si>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</si>
  <si>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</si>
  <si>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</si>
  <si>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</si>
  <si>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</si>
  <si>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</si>
  <si>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</si>
  <si>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</si>
  <si>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</si>
  <si>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</si>
  <si>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</si>
  <si>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</si>
  <si>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</si>
  <si>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</si>
  <si>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</si>
  <si>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</si>
  <si>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</si>
  <si>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</si>
  <si>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</si>
  <si>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</si>
  <si>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</si>
  <si>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</si>
  <si>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</si>
  <si>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</si>
  <si>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</si>
  <si>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</si>
  <si>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</si>
  <si>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</si>
  <si>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</si>
  <si>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</si>
  <si>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</si>
  <si>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</si>
  <si>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</si>
  <si>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</si>
  <si>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</si>
  <si>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Total </t>
  </si>
  <si>
    <t xml:space="preserve">Gasto devengado </t>
  </si>
  <si>
    <t>Presupuesto Vigente</t>
  </si>
  <si>
    <t>Presupuesto Modificado</t>
  </si>
  <si>
    <t>Presupuesto Aprobado</t>
  </si>
  <si>
    <t>DETALLE</t>
  </si>
  <si>
    <t>En RD$</t>
  </si>
  <si>
    <t xml:space="preserve">Ejecución de Gastos y Aplicaciones Financieras </t>
  </si>
  <si>
    <t>Del 1  al 31 de enero 2023</t>
  </si>
  <si>
    <t>Instituto Superior de Formación Docente Salome Ureña (ISFODOSU)</t>
  </si>
  <si>
    <t>Ministerio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</si>
</sst>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0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wrapText="1"/>
    </xf>
    <xf numFmtId="43" fontId="0" fillId="0" borderId="0" xfId="1" applyFont="1"/>
    <xf numFmtId="43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43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43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43" fontId="4" fillId="0" borderId="1" xfId="0" applyNumberFormat="1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vertical="center"/>
    </xf>
    <xf numFmtId="43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43" fontId="8" fillId="0" borderId="1" xfId="1" applyFont="1" applyBorder="1" applyAlignment="1">
      <alignment vertical="center"/>
    </xf>
    <xf numFmtId="0" fontId="0" fillId="0" borderId="2" xfId="0" applyBorder="1"/>
    <xf numFmtId="164" fontId="3" fillId="0" borderId="1" xfId="0" applyNumberFormat="1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307974</xdr:colOff>
      <xdr:row>1</xdr:row>
      <xdr:rowOff>104775</xdr:rowOff>
    </xdr:from>
    <xdr:ext cx="939797" cy="576000"/>
    <xdr:pic>
      <xdr:nvPicPr>
        <xdr:cNvPr id="2" name="Imagen 1">
          <a:extLst>
            <a:ext uri="{FF2B5EF4-FFF2-40B4-BE49-F238E27FC236}">
              <a16:creationId xmlns:a16="http://schemas.microsoft.com/office/drawing/2014/main" id="{6D4BFBEC-732E-4E0D-BB4D-E20F8862E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974" y="295275"/>
          <a:ext cx="939797" cy="576000"/>
        </a:xfrm>
        <a:prstGeom prst="rect">
          <a:avLst/>
        </a:prstGeom>
      </xdr:spPr>
    </xdr:pic>
    <xdr:clientData/>
  </xdr:oneCellAnchor>
  <xdr:oneCellAnchor>
    <xdr:from>
      <xdr:col>17</xdr:col>
      <xdr:colOff>161925</xdr:colOff>
      <xdr:row>0</xdr:row>
      <xdr:rowOff>338570</xdr:rowOff>
    </xdr:from>
    <xdr:ext cx="837911" cy="792000"/>
    <xdr:pic>
      <xdr:nvPicPr>
        <xdr:cNvPr id="3" name="Imagen 37">
          <a:extLst>
            <a:ext uri="{FF2B5EF4-FFF2-40B4-BE49-F238E27FC236}">
              <a16:creationId xmlns:a16="http://schemas.microsoft.com/office/drawing/2014/main" id="{C694C6E3-16A5-435A-926F-3FF5F02F9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15925" y="186170"/>
          <a:ext cx="837911" cy="792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PROCESOS%20DEL%20D&#205;A%20A%20D&#205;A\A&#209;O%202023\REPORTE%20TRANSPARENCIA%202023\ISFODOSU-Ejecuci&#243;n%20presupuestaria%20indicador%20presupuestario%20%20a&#241;o%202023.xlsx" TargetMode="External"/><Relationship Id="rId1" Type="http://schemas.openxmlformats.org/officeDocument/2006/relationships/externalLinkPath" Target="file:///G:\Mi%20unidad\PROCESOS%20DEL%20D&#205;A%20A%20D&#205;A\A&#209;O%202023\REPORTE%20TRANSPARENCIA%202023\ISFODOSU-Ejecuci&#243;n%20presupuestaria%20indicador%20presupuestario%20%20a&#241;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2 Presupuesto Aprobado-Ejec "/>
      <sheetName val="Ejecución indicador mes corresp"/>
      <sheetName val="Plantilla"/>
      <sheetName val="Enero"/>
    </sheetNames>
    <sheetDataSet>
      <sheetData sheetId="0"/>
      <sheetData sheetId="1"/>
      <sheetData sheetId="2">
        <row r="7">
          <cell r="A7" t="str">
            <v>2.1</v>
          </cell>
          <cell r="B7" t="str">
            <v>2.1-REMUNERACIONES Y CONTRIBUCIONES</v>
          </cell>
          <cell r="C7">
            <v>62067303.530000001</v>
          </cell>
        </row>
        <row r="8">
          <cell r="A8" t="str">
            <v>2.1.1</v>
          </cell>
          <cell r="B8" t="str">
            <v>2.1.1-REMUNERACIONES</v>
          </cell>
          <cell r="C8">
            <v>53128557.130000003</v>
          </cell>
        </row>
        <row r="9">
          <cell r="A9" t="str">
            <v>2.1.2</v>
          </cell>
          <cell r="B9" t="str">
            <v>2.1.2-SOBRESUELDOS</v>
          </cell>
          <cell r="C9">
            <v>654256.72</v>
          </cell>
        </row>
        <row r="10">
          <cell r="A10" t="str">
            <v>2.1.4</v>
          </cell>
          <cell r="B10" t="str">
            <v>2.1.4-GRATIFICACIONES Y BONIFICACIONES</v>
          </cell>
          <cell r="C10">
            <v>0</v>
          </cell>
        </row>
        <row r="11">
          <cell r="A11" t="str">
            <v>2.1.5</v>
          </cell>
          <cell r="B11" t="str">
            <v>2.1.5-CONTRIBUCIONES A LA SEGURIDAD SOCIAL</v>
          </cell>
          <cell r="C11">
            <v>8284489.6799999997</v>
          </cell>
        </row>
        <row r="12">
          <cell r="A12" t="str">
            <v>2.2</v>
          </cell>
          <cell r="B12" t="str">
            <v>2.2-CONTRATACIÓN DE SERVICIOS</v>
          </cell>
          <cell r="C12">
            <v>3881036.7</v>
          </cell>
        </row>
        <row r="13">
          <cell r="A13" t="str">
            <v>2.2.1</v>
          </cell>
          <cell r="B13" t="str">
            <v>2.2.1-SERVICIOS BÁSICOS</v>
          </cell>
          <cell r="C13">
            <v>2328645.34</v>
          </cell>
        </row>
        <row r="14">
          <cell r="A14" t="str">
            <v>2.2.2</v>
          </cell>
          <cell r="B14" t="str">
            <v>2.2.2-PUBLICIDAD, IMPRESIÓN Y ENCUADERNACIÓN</v>
          </cell>
          <cell r="C14">
            <v>0</v>
          </cell>
        </row>
        <row r="15">
          <cell r="A15" t="str">
            <v>2.2.3</v>
          </cell>
          <cell r="B15" t="str">
            <v>2.2.3-VIÁTICOS</v>
          </cell>
          <cell r="C15">
            <v>0</v>
          </cell>
        </row>
        <row r="16">
          <cell r="A16" t="str">
            <v>2.2.4</v>
          </cell>
          <cell r="B16" t="str">
            <v>2.2.4-TRANSPORTE Y ALMACENAJE</v>
          </cell>
          <cell r="C16">
            <v>0</v>
          </cell>
        </row>
        <row r="17">
          <cell r="A17" t="str">
            <v>2.2.5</v>
          </cell>
          <cell r="B17" t="str">
            <v>2.2.5-ALQUILERES Y RENTAS</v>
          </cell>
          <cell r="C17">
            <v>0</v>
          </cell>
        </row>
        <row r="18">
          <cell r="A18" t="str">
            <v>2.2.6</v>
          </cell>
          <cell r="B18" t="str">
            <v>2.2.6-SEGUROS</v>
          </cell>
          <cell r="C18">
            <v>1552391.36</v>
          </cell>
        </row>
        <row r="19">
          <cell r="A19" t="str">
            <v>2.2.7</v>
          </cell>
          <cell r="B19" t="str">
            <v>2.2.7-SERVICIOS DE CONSERVACIÓN, REPARACIONES MENORES E INSTALACIONES TEMPORALES</v>
          </cell>
          <cell r="C19">
            <v>0</v>
          </cell>
        </row>
        <row r="20">
          <cell r="A20" t="str">
            <v>2.2.8</v>
          </cell>
          <cell r="B20" t="str">
            <v>2.2.8-OTROS SERVICIOS NO INCLUIDOS EN CONCEPTOS ANTERIORES</v>
          </cell>
          <cell r="C20">
            <v>0</v>
          </cell>
        </row>
        <row r="21">
          <cell r="A21" t="str">
            <v>2.2.9</v>
          </cell>
          <cell r="B21" t="str">
            <v>2.2.9-OTRAS CONTRATACIONES DE SERVICIOS</v>
          </cell>
          <cell r="C21">
            <v>0</v>
          </cell>
        </row>
        <row r="22">
          <cell r="A22" t="str">
            <v>2.3</v>
          </cell>
          <cell r="B22" t="str">
            <v>2.3-MATERIALES Y SUMINISTROS</v>
          </cell>
          <cell r="C22">
            <v>1595910</v>
          </cell>
        </row>
        <row r="23">
          <cell r="A23" t="str">
            <v>2.3.1</v>
          </cell>
          <cell r="B23" t="str">
            <v>2.3.1-ALIMENTOS Y PRODUCTOS AGROFORESTALES</v>
          </cell>
          <cell r="C23">
            <v>0</v>
          </cell>
        </row>
        <row r="24">
          <cell r="A24" t="str">
            <v>2.3.2</v>
          </cell>
          <cell r="B24" t="str">
            <v>2.3.2-TEXTILES Y VESTUARIOS</v>
          </cell>
          <cell r="C24">
            <v>0</v>
          </cell>
        </row>
        <row r="25">
          <cell r="A25" t="str">
            <v>2.3.3</v>
          </cell>
          <cell r="B25" t="str">
            <v>2.3.3-PRODUCTOS DE PAPEL, CARTÓN E IMPRESOS</v>
          </cell>
          <cell r="C25">
            <v>0</v>
          </cell>
        </row>
        <row r="26">
          <cell r="A26" t="str">
            <v>2.3.4</v>
          </cell>
          <cell r="B26" t="str">
            <v>2.3.4-PRODUCTOS FARMACÉUTICOS</v>
          </cell>
          <cell r="C26">
            <v>0</v>
          </cell>
        </row>
        <row r="27">
          <cell r="A27" t="str">
            <v>2.3.5</v>
          </cell>
          <cell r="B27" t="str">
            <v>2.3.5-PRODUCTOS DE CUERO, CAUCHO Y PLÁSTICO</v>
          </cell>
          <cell r="C27">
            <v>0</v>
          </cell>
        </row>
        <row r="28">
          <cell r="A28" t="str">
            <v>2.3.6</v>
          </cell>
          <cell r="B28" t="str">
            <v>2.3.6-PRODUCTOS DE MINERALES, METÁLICOS Y NO METÁLICOS</v>
          </cell>
          <cell r="C28">
            <v>0</v>
          </cell>
        </row>
        <row r="29">
          <cell r="A29" t="str">
            <v>2.3.7</v>
          </cell>
          <cell r="B29" t="str">
            <v>2.3.7-COMBUSTIBLES, LUBRICANTES, PRODUCTOS QUÍMICOS Y CONEXOS</v>
          </cell>
          <cell r="C29">
            <v>1595910</v>
          </cell>
        </row>
        <row r="30">
          <cell r="A30" t="str">
            <v>2.3.9</v>
          </cell>
          <cell r="B30" t="str">
            <v>2.3.9-PRODUCTOS Y ÚTILES VARIOS</v>
          </cell>
          <cell r="C30">
            <v>0</v>
          </cell>
        </row>
        <row r="31">
          <cell r="A31" t="str">
            <v>2.4</v>
          </cell>
          <cell r="B31" t="str">
            <v>2.4-TRANSFERENCIAS CORRIENTES</v>
          </cell>
          <cell r="C31">
            <v>9248500</v>
          </cell>
        </row>
        <row r="32">
          <cell r="A32" t="str">
            <v>2.4.1</v>
          </cell>
          <cell r="B32" t="str">
            <v>2.4.1-TRANSFERENCIAS CORRIENTES AL SECTOR PRIVADO</v>
          </cell>
          <cell r="C32">
            <v>9248500</v>
          </cell>
        </row>
        <row r="33">
          <cell r="A33" t="str">
            <v>2.4.7</v>
          </cell>
          <cell r="B33" t="str">
            <v>2.4.7-TRANSFERENCIAS CORRIENTES AL SECTOR EXTERNO</v>
          </cell>
          <cell r="C33">
            <v>0</v>
          </cell>
        </row>
        <row r="34">
          <cell r="A34" t="str">
            <v>2.6</v>
          </cell>
          <cell r="B34" t="str">
            <v>2.6-BIENES MUEBLES, INMUEBLES E INTANGIBLES</v>
          </cell>
          <cell r="C34">
            <v>0</v>
          </cell>
        </row>
        <row r="35">
          <cell r="A35" t="str">
            <v>2.6.1</v>
          </cell>
          <cell r="B35" t="str">
            <v>2.6.1-MOBILIARIO Y EQUIPO</v>
          </cell>
          <cell r="C35">
            <v>0</v>
          </cell>
        </row>
        <row r="36">
          <cell r="A36" t="str">
            <v>2.6.2</v>
          </cell>
          <cell r="B36" t="str">
            <v>2.6.2-MOBILIARIO Y EQUIPO EDUCACIONAL Y RECREATIVO</v>
          </cell>
          <cell r="C36">
            <v>0</v>
          </cell>
        </row>
        <row r="37">
          <cell r="A37" t="str">
            <v>2.6.3</v>
          </cell>
          <cell r="B37" t="str">
            <v>2.6.3-EQUIPO E INSTRUMENTAL, CIENTÍFICO Y LABORATORIO</v>
          </cell>
          <cell r="C37">
            <v>0</v>
          </cell>
        </row>
        <row r="38">
          <cell r="A38" t="str">
            <v>2.6.4</v>
          </cell>
          <cell r="B38" t="str">
            <v>2.6.4-VEHÍCULOS Y EQUIPO DE TRANSPORTE, TRACCIÓN Y ELEVACIÓN</v>
          </cell>
          <cell r="C38">
            <v>0</v>
          </cell>
        </row>
        <row r="39">
          <cell r="A39" t="str">
            <v>2.6.5</v>
          </cell>
          <cell r="B39" t="str">
            <v>2.6.5-MAQUINARIA, OTROS EQUIPOS Y HERRAMIENTAS</v>
          </cell>
          <cell r="C39">
            <v>0</v>
          </cell>
        </row>
        <row r="40">
          <cell r="A40" t="str">
            <v>2.6.6</v>
          </cell>
          <cell r="B40" t="str">
            <v>2.6.6-EQUIPOS DE DEFENSA Y SEGURIDAD</v>
          </cell>
          <cell r="C40">
            <v>0</v>
          </cell>
        </row>
        <row r="41">
          <cell r="A41" t="str">
            <v>2.6.8</v>
          </cell>
          <cell r="B41" t="str">
            <v>2.6.8-BIENES INTANGIBLES</v>
          </cell>
          <cell r="C41">
            <v>0</v>
          </cell>
        </row>
        <row r="42">
          <cell r="A42" t="str">
            <v>2.7</v>
          </cell>
          <cell r="B42" t="str">
            <v>2.7-OBRAS</v>
          </cell>
          <cell r="C42">
            <v>0</v>
          </cell>
        </row>
        <row r="43">
          <cell r="A43" t="str">
            <v>2.7.1</v>
          </cell>
          <cell r="B43" t="str">
            <v>2.7.1-OBRAS EN EDIFICACIONES</v>
          </cell>
          <cell r="C43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658C7-ED2C-444C-85FB-2E17727B5065}">
  <dimension ref="A1:S88"/>
  <sheetViews>
    <sheetView showGridLines="0" tabSelected="1" view="pageBreakPreview" topLeftCell="B1" zoomScale="70" zoomScaleNormal="100" zoomScaleSheetLayoutView="70" workbookViewId="0">
      <selection activeCell="Y74" sqref="Y74"/>
    </sheetView>
  </sheetViews>
  <sheetFormatPr defaultColWidth="11.42578125" defaultRowHeight="15" x14ac:dyDescent="0.25"/>
  <cols>
    <col min="1" max="1" width="7" hidden="1" customWidth="1"/>
    <col min="2" max="2" width="43.28515625" style="3" customWidth="1"/>
    <col min="3" max="3" width="17.5703125" style="1" customWidth="1"/>
    <col min="4" max="5" width="16.7109375" style="1" customWidth="1"/>
    <col min="6" max="6" width="19.28515625" style="2" customWidth="1"/>
    <col min="7" max="17" width="11.42578125" style="1" hidden="1" customWidth="1"/>
    <col min="18" max="18" width="18.42578125" style="1" customWidth="1"/>
  </cols>
  <sheetData>
    <row r="1" spans="1:19" ht="28.5" customHeight="1" x14ac:dyDescent="0.25">
      <c r="B1" s="40" t="s">
        <v>100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33"/>
    </row>
    <row r="2" spans="1:19" ht="21" customHeight="1" x14ac:dyDescent="0.25">
      <c r="B2" s="41" t="s">
        <v>99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31"/>
    </row>
    <row r="3" spans="1:19" ht="15.75" x14ac:dyDescent="0.25">
      <c r="B3" s="42" t="s">
        <v>98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32"/>
    </row>
    <row r="4" spans="1:19" ht="15.75" customHeight="1" x14ac:dyDescent="0.25">
      <c r="B4" s="41" t="s">
        <v>97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31"/>
    </row>
    <row r="5" spans="1:19" ht="15.75" customHeight="1" x14ac:dyDescent="0.25">
      <c r="B5" s="35" t="s">
        <v>96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9" x14ac:dyDescent="0.25">
      <c r="B6" s="4"/>
      <c r="C6" s="4"/>
      <c r="D6" s="4"/>
      <c r="E6" s="4"/>
      <c r="F6" s="3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9"/>
    </row>
    <row r="7" spans="1:19" x14ac:dyDescent="0.25">
      <c r="B7" s="37" t="s">
        <v>95</v>
      </c>
      <c r="C7" s="36" t="s">
        <v>94</v>
      </c>
      <c r="D7" s="36" t="s">
        <v>93</v>
      </c>
      <c r="E7" s="36" t="s">
        <v>92</v>
      </c>
      <c r="F7" s="27" t="s">
        <v>91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38" t="s">
        <v>90</v>
      </c>
    </row>
    <row r="8" spans="1:19" x14ac:dyDescent="0.25">
      <c r="B8" s="37"/>
      <c r="C8" s="36"/>
      <c r="D8" s="36"/>
      <c r="E8" s="36"/>
      <c r="F8" s="27" t="s">
        <v>89</v>
      </c>
      <c r="G8" s="26" t="s">
        <v>88</v>
      </c>
      <c r="H8" s="26" t="s">
        <v>87</v>
      </c>
      <c r="I8" s="26" t="s">
        <v>86</v>
      </c>
      <c r="J8" s="26" t="s">
        <v>85</v>
      </c>
      <c r="K8" s="26" t="s">
        <v>84</v>
      </c>
      <c r="L8" s="26" t="s">
        <v>83</v>
      </c>
      <c r="M8" s="26" t="s">
        <v>82</v>
      </c>
      <c r="N8" s="26" t="s">
        <v>81</v>
      </c>
      <c r="O8" s="26" t="s">
        <v>80</v>
      </c>
      <c r="P8" s="26" t="s">
        <v>79</v>
      </c>
      <c r="Q8" s="26" t="s">
        <v>78</v>
      </c>
      <c r="R8" s="39"/>
    </row>
    <row r="9" spans="1:19" x14ac:dyDescent="0.25">
      <c r="B9" s="21" t="s">
        <v>77</v>
      </c>
      <c r="C9" s="24"/>
      <c r="D9" s="24"/>
      <c r="E9" s="24"/>
      <c r="F9" s="25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9" x14ac:dyDescent="0.25">
      <c r="A10" t="str">
        <f t="shared" ref="A10:A41" si="0">+TRIM(MID(B10,1,FIND("-",B10,1)-1))</f>
        <v>2.1</v>
      </c>
      <c r="B10" s="21" t="s">
        <v>76</v>
      </c>
      <c r="C10" s="20">
        <f>SUM(C11:C15)</f>
        <v>1389017522</v>
      </c>
      <c r="D10" s="19">
        <v>0</v>
      </c>
      <c r="E10" s="19">
        <v>0</v>
      </c>
      <c r="F10" s="22">
        <f t="shared" ref="F10:Q10" si="1">SUM(F11:F15)</f>
        <v>62067303.530000001</v>
      </c>
      <c r="G10" s="22">
        <f t="shared" si="1"/>
        <v>0</v>
      </c>
      <c r="H10" s="22">
        <f t="shared" si="1"/>
        <v>0</v>
      </c>
      <c r="I10" s="22">
        <f t="shared" si="1"/>
        <v>0</v>
      </c>
      <c r="J10" s="22">
        <f t="shared" si="1"/>
        <v>0</v>
      </c>
      <c r="K10" s="22">
        <f t="shared" si="1"/>
        <v>0</v>
      </c>
      <c r="L10" s="22">
        <f t="shared" si="1"/>
        <v>0</v>
      </c>
      <c r="M10" s="22">
        <f t="shared" si="1"/>
        <v>0</v>
      </c>
      <c r="N10" s="22">
        <f t="shared" si="1"/>
        <v>0</v>
      </c>
      <c r="O10" s="22">
        <f t="shared" si="1"/>
        <v>0</v>
      </c>
      <c r="P10" s="22">
        <f t="shared" si="1"/>
        <v>0</v>
      </c>
      <c r="Q10" s="22">
        <f t="shared" si="1"/>
        <v>0</v>
      </c>
      <c r="R10" s="20">
        <f t="shared" ref="R10:R35" si="2">SUM(F10:Q10)</f>
        <v>62067303.530000001</v>
      </c>
    </row>
    <row r="11" spans="1:19" x14ac:dyDescent="0.25">
      <c r="A11" t="str">
        <f t="shared" si="0"/>
        <v>2.1.1</v>
      </c>
      <c r="B11" s="18" t="s">
        <v>75</v>
      </c>
      <c r="C11" s="15">
        <v>1098877528</v>
      </c>
      <c r="D11" s="17">
        <v>0</v>
      </c>
      <c r="E11" s="17">
        <v>0</v>
      </c>
      <c r="F11" s="16">
        <v>53128557.130000003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5">
        <v>53128557.130000003</v>
      </c>
    </row>
    <row r="12" spans="1:19" x14ac:dyDescent="0.25">
      <c r="A12" t="str">
        <f t="shared" si="0"/>
        <v>2.1.2</v>
      </c>
      <c r="B12" s="18" t="s">
        <v>74</v>
      </c>
      <c r="C12" s="15">
        <v>130734854</v>
      </c>
      <c r="D12" s="17">
        <v>0</v>
      </c>
      <c r="E12" s="17">
        <v>0</v>
      </c>
      <c r="F12" s="16">
        <v>654256.72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5">
        <v>654256.72</v>
      </c>
    </row>
    <row r="13" spans="1:19" x14ac:dyDescent="0.25">
      <c r="A13" t="str">
        <f t="shared" si="0"/>
        <v>2.1.3</v>
      </c>
      <c r="B13" s="18" t="s">
        <v>73</v>
      </c>
      <c r="C13" s="15">
        <v>100000</v>
      </c>
      <c r="D13" s="17">
        <v>0</v>
      </c>
      <c r="E13" s="17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5">
        <v>0</v>
      </c>
      <c r="S13" s="23"/>
    </row>
    <row r="14" spans="1:19" x14ac:dyDescent="0.25">
      <c r="A14" t="str">
        <f t="shared" si="0"/>
        <v>2.1.4</v>
      </c>
      <c r="B14" s="18" t="s">
        <v>72</v>
      </c>
      <c r="C14" s="15">
        <v>900000</v>
      </c>
      <c r="D14" s="17">
        <v>0</v>
      </c>
      <c r="E14" s="17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5">
        <v>0</v>
      </c>
    </row>
    <row r="15" spans="1:19" x14ac:dyDescent="0.25">
      <c r="A15" t="str">
        <f t="shared" si="0"/>
        <v>2.1.5</v>
      </c>
      <c r="B15" s="18" t="s">
        <v>71</v>
      </c>
      <c r="C15" s="15">
        <v>158405140</v>
      </c>
      <c r="D15" s="17">
        <v>0</v>
      </c>
      <c r="E15" s="17">
        <v>0</v>
      </c>
      <c r="F15" s="16">
        <v>8284489.6799999997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15">
        <v>8284489.6799999997</v>
      </c>
    </row>
    <row r="16" spans="1:19" x14ac:dyDescent="0.25">
      <c r="A16" t="str">
        <f t="shared" si="0"/>
        <v>2.2</v>
      </c>
      <c r="B16" s="21" t="s">
        <v>70</v>
      </c>
      <c r="C16" s="20">
        <f>SUM(C17:C25)</f>
        <v>379482051</v>
      </c>
      <c r="D16" s="19">
        <v>0</v>
      </c>
      <c r="E16" s="19">
        <v>0</v>
      </c>
      <c r="F16" s="22">
        <f t="shared" ref="F16:Q16" si="3">SUM(F17:F25)</f>
        <v>3881036.7</v>
      </c>
      <c r="G16" s="22">
        <f t="shared" si="3"/>
        <v>0</v>
      </c>
      <c r="H16" s="22">
        <f t="shared" si="3"/>
        <v>0</v>
      </c>
      <c r="I16" s="22">
        <f t="shared" si="3"/>
        <v>0</v>
      </c>
      <c r="J16" s="22">
        <f t="shared" si="3"/>
        <v>0</v>
      </c>
      <c r="K16" s="22">
        <f t="shared" si="3"/>
        <v>0</v>
      </c>
      <c r="L16" s="22">
        <f t="shared" si="3"/>
        <v>0</v>
      </c>
      <c r="M16" s="22">
        <f t="shared" si="3"/>
        <v>0</v>
      </c>
      <c r="N16" s="22">
        <f t="shared" si="3"/>
        <v>0</v>
      </c>
      <c r="O16" s="22">
        <f t="shared" si="3"/>
        <v>0</v>
      </c>
      <c r="P16" s="22">
        <f t="shared" si="3"/>
        <v>0</v>
      </c>
      <c r="Q16" s="22">
        <f t="shared" si="3"/>
        <v>0</v>
      </c>
      <c r="R16" s="20">
        <f t="shared" si="2"/>
        <v>3881036.7</v>
      </c>
    </row>
    <row r="17" spans="1:18" x14ac:dyDescent="0.25">
      <c r="A17" t="str">
        <f t="shared" si="0"/>
        <v>2.2.1</v>
      </c>
      <c r="B17" s="18" t="s">
        <v>69</v>
      </c>
      <c r="C17" s="15">
        <v>29725000</v>
      </c>
      <c r="D17" s="17">
        <v>0</v>
      </c>
      <c r="E17" s="17">
        <v>0</v>
      </c>
      <c r="F17" s="16">
        <v>2328645.34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5">
        <v>2328645.34</v>
      </c>
    </row>
    <row r="18" spans="1:18" x14ac:dyDescent="0.25">
      <c r="A18" t="str">
        <f t="shared" si="0"/>
        <v>2.2.2</v>
      </c>
      <c r="B18" s="18" t="s">
        <v>68</v>
      </c>
      <c r="C18" s="15">
        <v>19657200</v>
      </c>
      <c r="D18" s="17">
        <v>0</v>
      </c>
      <c r="E18" s="17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5">
        <v>0</v>
      </c>
    </row>
    <row r="19" spans="1:18" x14ac:dyDescent="0.25">
      <c r="A19" t="str">
        <f t="shared" si="0"/>
        <v>2.2.3</v>
      </c>
      <c r="B19" s="18" t="s">
        <v>67</v>
      </c>
      <c r="C19" s="15">
        <v>2701000</v>
      </c>
      <c r="D19" s="17">
        <v>0</v>
      </c>
      <c r="E19" s="17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5">
        <v>0</v>
      </c>
    </row>
    <row r="20" spans="1:18" x14ac:dyDescent="0.25">
      <c r="A20" t="str">
        <f t="shared" si="0"/>
        <v>2.2.4</v>
      </c>
      <c r="B20" s="18" t="s">
        <v>66</v>
      </c>
      <c r="C20" s="15">
        <v>603000</v>
      </c>
      <c r="D20" s="17">
        <v>0</v>
      </c>
      <c r="E20" s="17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5">
        <v>0</v>
      </c>
    </row>
    <row r="21" spans="1:18" x14ac:dyDescent="0.25">
      <c r="A21" t="str">
        <f t="shared" si="0"/>
        <v>2.2.5</v>
      </c>
      <c r="B21" s="18" t="s">
        <v>65</v>
      </c>
      <c r="C21" s="15">
        <v>52654608</v>
      </c>
      <c r="D21" s="17">
        <v>0</v>
      </c>
      <c r="E21" s="17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5">
        <v>0</v>
      </c>
    </row>
    <row r="22" spans="1:18" x14ac:dyDescent="0.25">
      <c r="A22" t="str">
        <f t="shared" si="0"/>
        <v>2.2.6</v>
      </c>
      <c r="B22" s="18" t="s">
        <v>64</v>
      </c>
      <c r="C22" s="15">
        <v>31603224</v>
      </c>
      <c r="D22" s="17">
        <v>0</v>
      </c>
      <c r="E22" s="17">
        <v>0</v>
      </c>
      <c r="F22" s="16">
        <v>1552391.36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5">
        <v>1552391.36</v>
      </c>
    </row>
    <row r="23" spans="1:18" ht="25.5" x14ac:dyDescent="0.25">
      <c r="A23" t="str">
        <f t="shared" si="0"/>
        <v>2.2.7</v>
      </c>
      <c r="B23" s="18" t="s">
        <v>63</v>
      </c>
      <c r="C23" s="15">
        <v>36127905</v>
      </c>
      <c r="D23" s="17">
        <v>0</v>
      </c>
      <c r="E23" s="17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5">
        <v>0</v>
      </c>
    </row>
    <row r="24" spans="1:18" ht="25.5" x14ac:dyDescent="0.25">
      <c r="A24" t="str">
        <f t="shared" si="0"/>
        <v>2.2.8</v>
      </c>
      <c r="B24" s="18" t="s">
        <v>62</v>
      </c>
      <c r="C24" s="15">
        <v>182137614</v>
      </c>
      <c r="D24" s="17">
        <v>0</v>
      </c>
      <c r="E24" s="17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5">
        <v>0</v>
      </c>
    </row>
    <row r="25" spans="1:18" x14ac:dyDescent="0.25">
      <c r="A25" t="str">
        <f t="shared" si="0"/>
        <v>2.2.9</v>
      </c>
      <c r="B25" s="18" t="s">
        <v>61</v>
      </c>
      <c r="C25" s="15">
        <v>24272500</v>
      </c>
      <c r="D25" s="17">
        <v>0</v>
      </c>
      <c r="E25" s="17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5">
        <v>0</v>
      </c>
    </row>
    <row r="26" spans="1:18" x14ac:dyDescent="0.25">
      <c r="A26" t="str">
        <f t="shared" si="0"/>
        <v>2.3</v>
      </c>
      <c r="B26" s="21" t="s">
        <v>60</v>
      </c>
      <c r="C26" s="20">
        <f>SUM(C27:C34)</f>
        <v>424179898</v>
      </c>
      <c r="D26" s="19">
        <v>0</v>
      </c>
      <c r="E26" s="19">
        <v>0</v>
      </c>
      <c r="F26" s="22">
        <f t="shared" ref="F26:Q26" si="4">SUM(F27:F34)</f>
        <v>1595910</v>
      </c>
      <c r="G26" s="22">
        <f t="shared" si="4"/>
        <v>0</v>
      </c>
      <c r="H26" s="22">
        <f t="shared" si="4"/>
        <v>0</v>
      </c>
      <c r="I26" s="22">
        <f t="shared" si="4"/>
        <v>0</v>
      </c>
      <c r="J26" s="22">
        <f t="shared" si="4"/>
        <v>0</v>
      </c>
      <c r="K26" s="22">
        <f t="shared" si="4"/>
        <v>0</v>
      </c>
      <c r="L26" s="22">
        <f t="shared" si="4"/>
        <v>0</v>
      </c>
      <c r="M26" s="22">
        <f t="shared" si="4"/>
        <v>0</v>
      </c>
      <c r="N26" s="22">
        <f t="shared" si="4"/>
        <v>0</v>
      </c>
      <c r="O26" s="22">
        <f t="shared" si="4"/>
        <v>0</v>
      </c>
      <c r="P26" s="22">
        <f t="shared" si="4"/>
        <v>0</v>
      </c>
      <c r="Q26" s="22">
        <f t="shared" si="4"/>
        <v>0</v>
      </c>
      <c r="R26" s="20">
        <f t="shared" si="2"/>
        <v>1595910</v>
      </c>
    </row>
    <row r="27" spans="1:18" x14ac:dyDescent="0.25">
      <c r="A27" t="str">
        <f t="shared" si="0"/>
        <v>2.3.1</v>
      </c>
      <c r="B27" s="18" t="s">
        <v>59</v>
      </c>
      <c r="C27" s="15">
        <v>363420479</v>
      </c>
      <c r="D27" s="17">
        <v>0</v>
      </c>
      <c r="E27" s="17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15">
        <v>0</v>
      </c>
    </row>
    <row r="28" spans="1:18" x14ac:dyDescent="0.25">
      <c r="A28" t="str">
        <f t="shared" si="0"/>
        <v>2.3.2</v>
      </c>
      <c r="B28" s="18" t="s">
        <v>58</v>
      </c>
      <c r="C28" s="15">
        <v>4994600</v>
      </c>
      <c r="D28" s="17">
        <v>0</v>
      </c>
      <c r="E28" s="17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15">
        <v>0</v>
      </c>
    </row>
    <row r="29" spans="1:18" x14ac:dyDescent="0.25">
      <c r="A29" t="str">
        <f t="shared" si="0"/>
        <v>2.3.3</v>
      </c>
      <c r="B29" s="18" t="s">
        <v>57</v>
      </c>
      <c r="C29" s="15">
        <v>6084845</v>
      </c>
      <c r="D29" s="17">
        <v>0</v>
      </c>
      <c r="E29" s="17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15">
        <v>0</v>
      </c>
    </row>
    <row r="30" spans="1:18" x14ac:dyDescent="0.25">
      <c r="A30" t="str">
        <f t="shared" si="0"/>
        <v>2.3.4</v>
      </c>
      <c r="B30" s="18" t="s">
        <v>56</v>
      </c>
      <c r="C30" s="15">
        <v>100000</v>
      </c>
      <c r="D30" s="17">
        <v>0</v>
      </c>
      <c r="E30" s="17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15">
        <v>0</v>
      </c>
    </row>
    <row r="31" spans="1:18" x14ac:dyDescent="0.25">
      <c r="A31" t="str">
        <f t="shared" si="0"/>
        <v>2.3.5</v>
      </c>
      <c r="B31" s="18" t="s">
        <v>55</v>
      </c>
      <c r="C31" s="15">
        <v>1710000</v>
      </c>
      <c r="D31" s="17">
        <v>0</v>
      </c>
      <c r="E31" s="17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15">
        <v>0</v>
      </c>
    </row>
    <row r="32" spans="1:18" ht="25.5" x14ac:dyDescent="0.25">
      <c r="A32" t="str">
        <f t="shared" si="0"/>
        <v>2.3.6</v>
      </c>
      <c r="B32" s="18" t="s">
        <v>54</v>
      </c>
      <c r="C32" s="15">
        <v>600000</v>
      </c>
      <c r="D32" s="17">
        <v>0</v>
      </c>
      <c r="E32" s="17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15">
        <v>0</v>
      </c>
    </row>
    <row r="33" spans="1:18" ht="25.5" x14ac:dyDescent="0.25">
      <c r="A33" t="str">
        <f t="shared" si="0"/>
        <v>2.3.7</v>
      </c>
      <c r="B33" s="18" t="s">
        <v>53</v>
      </c>
      <c r="C33" s="15">
        <v>34041720</v>
      </c>
      <c r="D33" s="17">
        <v>0</v>
      </c>
      <c r="E33" s="17">
        <v>0</v>
      </c>
      <c r="F33" s="16">
        <v>1595910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5">
        <v>1595910</v>
      </c>
    </row>
    <row r="34" spans="1:18" x14ac:dyDescent="0.25">
      <c r="A34" t="str">
        <f t="shared" si="0"/>
        <v>2.3.9</v>
      </c>
      <c r="B34" s="18" t="s">
        <v>52</v>
      </c>
      <c r="C34" s="15">
        <v>13228254</v>
      </c>
      <c r="D34" s="17">
        <v>0</v>
      </c>
      <c r="E34" s="17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15">
        <v>0</v>
      </c>
    </row>
    <row r="35" spans="1:18" x14ac:dyDescent="0.25">
      <c r="A35" t="str">
        <f t="shared" si="0"/>
        <v>2.4</v>
      </c>
      <c r="B35" s="21" t="s">
        <v>51</v>
      </c>
      <c r="C35" s="20">
        <f>SUM(C36:C43)</f>
        <v>355500000</v>
      </c>
      <c r="D35" s="19">
        <v>0</v>
      </c>
      <c r="E35" s="19">
        <v>0</v>
      </c>
      <c r="F35" s="22">
        <f t="shared" ref="F35:Q35" si="5">SUM(F36:F43)</f>
        <v>9248500</v>
      </c>
      <c r="G35" s="22">
        <f t="shared" si="5"/>
        <v>0</v>
      </c>
      <c r="H35" s="22">
        <f t="shared" si="5"/>
        <v>0</v>
      </c>
      <c r="I35" s="22">
        <f t="shared" si="5"/>
        <v>0</v>
      </c>
      <c r="J35" s="22">
        <f t="shared" si="5"/>
        <v>0</v>
      </c>
      <c r="K35" s="22">
        <f t="shared" si="5"/>
        <v>0</v>
      </c>
      <c r="L35" s="22">
        <f t="shared" si="5"/>
        <v>0</v>
      </c>
      <c r="M35" s="22">
        <f t="shared" si="5"/>
        <v>0</v>
      </c>
      <c r="N35" s="22">
        <f t="shared" si="5"/>
        <v>0</v>
      </c>
      <c r="O35" s="22">
        <f t="shared" si="5"/>
        <v>0</v>
      </c>
      <c r="P35" s="22">
        <f t="shared" si="5"/>
        <v>0</v>
      </c>
      <c r="Q35" s="22">
        <f t="shared" si="5"/>
        <v>0</v>
      </c>
      <c r="R35" s="20">
        <f t="shared" si="2"/>
        <v>9248500</v>
      </c>
    </row>
    <row r="36" spans="1:18" ht="25.5" x14ac:dyDescent="0.25">
      <c r="A36" t="str">
        <f t="shared" si="0"/>
        <v>2.4.1</v>
      </c>
      <c r="B36" s="18" t="s">
        <v>50</v>
      </c>
      <c r="C36" s="15">
        <v>355500000</v>
      </c>
      <c r="D36" s="17">
        <v>0</v>
      </c>
      <c r="E36" s="17">
        <v>0</v>
      </c>
      <c r="F36" s="16">
        <v>9248500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5">
        <v>9248500</v>
      </c>
    </row>
    <row r="37" spans="1:18" ht="25.5" x14ac:dyDescent="0.25">
      <c r="A37" t="str">
        <f t="shared" si="0"/>
        <v>2.4.2</v>
      </c>
      <c r="B37" s="18" t="s">
        <v>49</v>
      </c>
      <c r="C37" s="15">
        <v>0</v>
      </c>
      <c r="D37" s="17">
        <v>0</v>
      </c>
      <c r="E37" s="17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5">
        <v>0</v>
      </c>
    </row>
    <row r="38" spans="1:18" ht="25.5" x14ac:dyDescent="0.25">
      <c r="A38" t="str">
        <f t="shared" si="0"/>
        <v>2.4.3</v>
      </c>
      <c r="B38" s="18" t="s">
        <v>48</v>
      </c>
      <c r="C38" s="15">
        <v>0</v>
      </c>
      <c r="D38" s="17">
        <v>0</v>
      </c>
      <c r="E38" s="17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5">
        <v>0</v>
      </c>
    </row>
    <row r="39" spans="1:18" ht="25.5" x14ac:dyDescent="0.25">
      <c r="A39" t="str">
        <f t="shared" si="0"/>
        <v>2.4.4</v>
      </c>
      <c r="B39" s="18" t="s">
        <v>47</v>
      </c>
      <c r="C39" s="15">
        <v>0</v>
      </c>
      <c r="D39" s="17">
        <v>0</v>
      </c>
      <c r="E39" s="17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5">
        <v>0</v>
      </c>
    </row>
    <row r="40" spans="1:18" ht="25.5" x14ac:dyDescent="0.25">
      <c r="A40" t="str">
        <f t="shared" si="0"/>
        <v>2.4.5</v>
      </c>
      <c r="B40" s="18" t="s">
        <v>46</v>
      </c>
      <c r="C40" s="15">
        <v>0</v>
      </c>
      <c r="D40" s="17"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5">
        <v>0</v>
      </c>
    </row>
    <row r="41" spans="1:18" x14ac:dyDescent="0.25">
      <c r="A41" t="str">
        <f t="shared" si="0"/>
        <v>2.4.6</v>
      </c>
      <c r="B41" s="18" t="s">
        <v>45</v>
      </c>
      <c r="C41" s="15">
        <v>0</v>
      </c>
      <c r="D41" s="17">
        <v>0</v>
      </c>
      <c r="E41" s="17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5">
        <v>0</v>
      </c>
    </row>
    <row r="42" spans="1:18" ht="25.5" x14ac:dyDescent="0.25">
      <c r="A42" t="str">
        <f t="shared" ref="A42:A73" si="6">+TRIM(MID(B42,1,FIND("-",B42,1)-1))</f>
        <v>2.4.7</v>
      </c>
      <c r="B42" s="18" t="s">
        <v>44</v>
      </c>
      <c r="C42" s="15">
        <v>0</v>
      </c>
      <c r="D42" s="17">
        <v>0</v>
      </c>
      <c r="E42" s="17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5">
        <v>0</v>
      </c>
    </row>
    <row r="43" spans="1:18" ht="25.5" x14ac:dyDescent="0.25">
      <c r="A43" t="str">
        <f t="shared" si="6"/>
        <v>2.4.9</v>
      </c>
      <c r="B43" s="18" t="s">
        <v>43</v>
      </c>
      <c r="C43" s="15">
        <v>0</v>
      </c>
      <c r="D43" s="17">
        <v>0</v>
      </c>
      <c r="E43" s="17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5">
        <v>0</v>
      </c>
    </row>
    <row r="44" spans="1:18" x14ac:dyDescent="0.25">
      <c r="A44" t="str">
        <f t="shared" si="6"/>
        <v>2.5</v>
      </c>
      <c r="B44" s="21" t="s">
        <v>42</v>
      </c>
      <c r="C44" s="20"/>
      <c r="D44" s="19">
        <v>0</v>
      </c>
      <c r="E44" s="19">
        <v>0</v>
      </c>
      <c r="F44" s="16">
        <f t="shared" ref="F44:Q50" si="7">+IFERROR(VLOOKUP(A43,gerardito,3,0),0)</f>
        <v>0</v>
      </c>
      <c r="G44" s="16">
        <f t="shared" si="7"/>
        <v>0</v>
      </c>
      <c r="H44" s="16">
        <f t="shared" si="7"/>
        <v>0</v>
      </c>
      <c r="I44" s="16">
        <f t="shared" si="7"/>
        <v>0</v>
      </c>
      <c r="J44" s="16">
        <f t="shared" si="7"/>
        <v>0</v>
      </c>
      <c r="K44" s="16">
        <f t="shared" si="7"/>
        <v>0</v>
      </c>
      <c r="L44" s="16">
        <f t="shared" si="7"/>
        <v>0</v>
      </c>
      <c r="M44" s="16">
        <f t="shared" si="7"/>
        <v>0</v>
      </c>
      <c r="N44" s="16">
        <f t="shared" si="7"/>
        <v>0</v>
      </c>
      <c r="O44" s="16">
        <f t="shared" si="7"/>
        <v>0</v>
      </c>
      <c r="P44" s="16">
        <f t="shared" si="7"/>
        <v>0</v>
      </c>
      <c r="Q44" s="16">
        <f t="shared" si="7"/>
        <v>0</v>
      </c>
      <c r="R44" s="15">
        <f t="shared" ref="R44:R73" si="8">SUM(F44:Q44)</f>
        <v>0</v>
      </c>
    </row>
    <row r="45" spans="1:18" ht="25.5" x14ac:dyDescent="0.25">
      <c r="A45" t="str">
        <f t="shared" si="6"/>
        <v>2.5.1</v>
      </c>
      <c r="B45" s="18" t="s">
        <v>41</v>
      </c>
      <c r="C45" s="15"/>
      <c r="D45" s="17">
        <v>0</v>
      </c>
      <c r="E45" s="17">
        <v>0</v>
      </c>
      <c r="F45" s="16">
        <f t="shared" si="7"/>
        <v>0</v>
      </c>
      <c r="G45" s="16">
        <f t="shared" si="7"/>
        <v>0</v>
      </c>
      <c r="H45" s="16">
        <f t="shared" si="7"/>
        <v>0</v>
      </c>
      <c r="I45" s="16">
        <f t="shared" si="7"/>
        <v>0</v>
      </c>
      <c r="J45" s="16">
        <f t="shared" si="7"/>
        <v>0</v>
      </c>
      <c r="K45" s="16">
        <f t="shared" si="7"/>
        <v>0</v>
      </c>
      <c r="L45" s="16">
        <f t="shared" si="7"/>
        <v>0</v>
      </c>
      <c r="M45" s="16">
        <f t="shared" si="7"/>
        <v>0</v>
      </c>
      <c r="N45" s="16">
        <f t="shared" si="7"/>
        <v>0</v>
      </c>
      <c r="O45" s="16">
        <f t="shared" si="7"/>
        <v>0</v>
      </c>
      <c r="P45" s="16">
        <f t="shared" si="7"/>
        <v>0</v>
      </c>
      <c r="Q45" s="16">
        <f t="shared" si="7"/>
        <v>0</v>
      </c>
      <c r="R45" s="15">
        <f t="shared" si="8"/>
        <v>0</v>
      </c>
    </row>
    <row r="46" spans="1:18" ht="25.5" x14ac:dyDescent="0.25">
      <c r="A46" t="str">
        <f t="shared" si="6"/>
        <v>2.5.2</v>
      </c>
      <c r="B46" s="18" t="s">
        <v>40</v>
      </c>
      <c r="C46" s="15"/>
      <c r="D46" s="17">
        <v>0</v>
      </c>
      <c r="E46" s="17">
        <v>0</v>
      </c>
      <c r="F46" s="16">
        <f t="shared" si="7"/>
        <v>0</v>
      </c>
      <c r="G46" s="16">
        <f t="shared" si="7"/>
        <v>0</v>
      </c>
      <c r="H46" s="16">
        <f t="shared" si="7"/>
        <v>0</v>
      </c>
      <c r="I46" s="16">
        <f t="shared" si="7"/>
        <v>0</v>
      </c>
      <c r="J46" s="16">
        <f t="shared" si="7"/>
        <v>0</v>
      </c>
      <c r="K46" s="16">
        <f t="shared" si="7"/>
        <v>0</v>
      </c>
      <c r="L46" s="16">
        <f t="shared" si="7"/>
        <v>0</v>
      </c>
      <c r="M46" s="16">
        <f t="shared" si="7"/>
        <v>0</v>
      </c>
      <c r="N46" s="16">
        <f t="shared" si="7"/>
        <v>0</v>
      </c>
      <c r="O46" s="16">
        <f t="shared" si="7"/>
        <v>0</v>
      </c>
      <c r="P46" s="16">
        <f t="shared" si="7"/>
        <v>0</v>
      </c>
      <c r="Q46" s="16">
        <f t="shared" si="7"/>
        <v>0</v>
      </c>
      <c r="R46" s="15">
        <f t="shared" si="8"/>
        <v>0</v>
      </c>
    </row>
    <row r="47" spans="1:18" ht="25.5" x14ac:dyDescent="0.25">
      <c r="A47" t="str">
        <f t="shared" si="6"/>
        <v>2.5.3</v>
      </c>
      <c r="B47" s="18" t="s">
        <v>39</v>
      </c>
      <c r="C47" s="15"/>
      <c r="D47" s="17">
        <v>0</v>
      </c>
      <c r="E47" s="17">
        <v>0</v>
      </c>
      <c r="F47" s="16">
        <f t="shared" si="7"/>
        <v>0</v>
      </c>
      <c r="G47" s="16">
        <f t="shared" si="7"/>
        <v>0</v>
      </c>
      <c r="H47" s="16">
        <f t="shared" si="7"/>
        <v>0</v>
      </c>
      <c r="I47" s="16">
        <f t="shared" si="7"/>
        <v>0</v>
      </c>
      <c r="J47" s="16">
        <f t="shared" si="7"/>
        <v>0</v>
      </c>
      <c r="K47" s="16">
        <f t="shared" si="7"/>
        <v>0</v>
      </c>
      <c r="L47" s="16">
        <f t="shared" si="7"/>
        <v>0</v>
      </c>
      <c r="M47" s="16">
        <f t="shared" si="7"/>
        <v>0</v>
      </c>
      <c r="N47" s="16">
        <f t="shared" si="7"/>
        <v>0</v>
      </c>
      <c r="O47" s="16">
        <f t="shared" si="7"/>
        <v>0</v>
      </c>
      <c r="P47" s="16">
        <f t="shared" si="7"/>
        <v>0</v>
      </c>
      <c r="Q47" s="16">
        <f t="shared" si="7"/>
        <v>0</v>
      </c>
      <c r="R47" s="15">
        <f t="shared" si="8"/>
        <v>0</v>
      </c>
    </row>
    <row r="48" spans="1:18" ht="25.5" x14ac:dyDescent="0.25">
      <c r="A48" t="str">
        <f t="shared" si="6"/>
        <v>2.5.4</v>
      </c>
      <c r="B48" s="18" t="s">
        <v>38</v>
      </c>
      <c r="C48" s="15"/>
      <c r="D48" s="17">
        <v>0</v>
      </c>
      <c r="E48" s="17">
        <v>0</v>
      </c>
      <c r="F48" s="16">
        <f t="shared" si="7"/>
        <v>0</v>
      </c>
      <c r="G48" s="16">
        <f t="shared" si="7"/>
        <v>0</v>
      </c>
      <c r="H48" s="16">
        <f t="shared" si="7"/>
        <v>0</v>
      </c>
      <c r="I48" s="16">
        <f t="shared" si="7"/>
        <v>0</v>
      </c>
      <c r="J48" s="16">
        <f t="shared" si="7"/>
        <v>0</v>
      </c>
      <c r="K48" s="16">
        <f t="shared" si="7"/>
        <v>0</v>
      </c>
      <c r="L48" s="16">
        <f t="shared" si="7"/>
        <v>0</v>
      </c>
      <c r="M48" s="16">
        <f t="shared" si="7"/>
        <v>0</v>
      </c>
      <c r="N48" s="16">
        <f t="shared" si="7"/>
        <v>0</v>
      </c>
      <c r="O48" s="16">
        <f t="shared" si="7"/>
        <v>0</v>
      </c>
      <c r="P48" s="16">
        <f t="shared" si="7"/>
        <v>0</v>
      </c>
      <c r="Q48" s="16">
        <f t="shared" si="7"/>
        <v>0</v>
      </c>
      <c r="R48" s="15">
        <f t="shared" si="8"/>
        <v>0</v>
      </c>
    </row>
    <row r="49" spans="1:18" ht="25.5" x14ac:dyDescent="0.25">
      <c r="A49" t="str">
        <f t="shared" si="6"/>
        <v>2.5.6</v>
      </c>
      <c r="B49" s="18" t="s">
        <v>37</v>
      </c>
      <c r="C49" s="15"/>
      <c r="D49" s="17">
        <v>0</v>
      </c>
      <c r="E49" s="17">
        <v>0</v>
      </c>
      <c r="F49" s="16">
        <f t="shared" si="7"/>
        <v>0</v>
      </c>
      <c r="G49" s="16">
        <f t="shared" si="7"/>
        <v>0</v>
      </c>
      <c r="H49" s="16">
        <f t="shared" si="7"/>
        <v>0</v>
      </c>
      <c r="I49" s="16">
        <f t="shared" si="7"/>
        <v>0</v>
      </c>
      <c r="J49" s="16">
        <f t="shared" si="7"/>
        <v>0</v>
      </c>
      <c r="K49" s="16">
        <f t="shared" si="7"/>
        <v>0</v>
      </c>
      <c r="L49" s="16">
        <f t="shared" si="7"/>
        <v>0</v>
      </c>
      <c r="M49" s="16">
        <f t="shared" si="7"/>
        <v>0</v>
      </c>
      <c r="N49" s="16">
        <f t="shared" si="7"/>
        <v>0</v>
      </c>
      <c r="O49" s="16">
        <f t="shared" si="7"/>
        <v>0</v>
      </c>
      <c r="P49" s="16">
        <f t="shared" si="7"/>
        <v>0</v>
      </c>
      <c r="Q49" s="16">
        <f t="shared" si="7"/>
        <v>0</v>
      </c>
      <c r="R49" s="15">
        <f t="shared" si="8"/>
        <v>0</v>
      </c>
    </row>
    <row r="50" spans="1:18" ht="25.5" x14ac:dyDescent="0.25">
      <c r="A50" t="str">
        <f t="shared" si="6"/>
        <v>2.5.9</v>
      </c>
      <c r="B50" s="18" t="s">
        <v>36</v>
      </c>
      <c r="C50" s="15"/>
      <c r="D50" s="17">
        <v>0</v>
      </c>
      <c r="E50" s="17">
        <v>0</v>
      </c>
      <c r="F50" s="16">
        <f t="shared" si="7"/>
        <v>0</v>
      </c>
      <c r="G50" s="16">
        <f t="shared" si="7"/>
        <v>0</v>
      </c>
      <c r="H50" s="16">
        <f t="shared" si="7"/>
        <v>0</v>
      </c>
      <c r="I50" s="16">
        <f t="shared" si="7"/>
        <v>0</v>
      </c>
      <c r="J50" s="16">
        <f t="shared" si="7"/>
        <v>0</v>
      </c>
      <c r="K50" s="16">
        <f t="shared" si="7"/>
        <v>0</v>
      </c>
      <c r="L50" s="16">
        <f t="shared" si="7"/>
        <v>0</v>
      </c>
      <c r="M50" s="16">
        <f t="shared" si="7"/>
        <v>0</v>
      </c>
      <c r="N50" s="16">
        <f t="shared" si="7"/>
        <v>0</v>
      </c>
      <c r="O50" s="16">
        <f t="shared" si="7"/>
        <v>0</v>
      </c>
      <c r="P50" s="16">
        <f t="shared" si="7"/>
        <v>0</v>
      </c>
      <c r="Q50" s="16">
        <f t="shared" si="7"/>
        <v>0</v>
      </c>
      <c r="R50" s="15">
        <f t="shared" si="8"/>
        <v>0</v>
      </c>
    </row>
    <row r="51" spans="1:18" x14ac:dyDescent="0.25">
      <c r="A51" t="str">
        <f t="shared" si="6"/>
        <v>2.6</v>
      </c>
      <c r="B51" s="21" t="s">
        <v>35</v>
      </c>
      <c r="C51" s="20">
        <f>SUM(C52:C60)</f>
        <v>56502401</v>
      </c>
      <c r="D51" s="17">
        <v>0</v>
      </c>
      <c r="E51" s="17">
        <v>0</v>
      </c>
      <c r="F51" s="16">
        <f t="shared" ref="F51:Q51" si="9">SUM(F52:F60)</f>
        <v>0</v>
      </c>
      <c r="G51" s="16">
        <f t="shared" si="9"/>
        <v>0</v>
      </c>
      <c r="H51" s="16">
        <f t="shared" si="9"/>
        <v>0</v>
      </c>
      <c r="I51" s="16">
        <f t="shared" si="9"/>
        <v>0</v>
      </c>
      <c r="J51" s="16">
        <f t="shared" si="9"/>
        <v>0</v>
      </c>
      <c r="K51" s="16">
        <f t="shared" si="9"/>
        <v>0</v>
      </c>
      <c r="L51" s="16">
        <f t="shared" si="9"/>
        <v>0</v>
      </c>
      <c r="M51" s="16">
        <f t="shared" si="9"/>
        <v>0</v>
      </c>
      <c r="N51" s="16">
        <f t="shared" si="9"/>
        <v>0</v>
      </c>
      <c r="O51" s="16">
        <f t="shared" si="9"/>
        <v>0</v>
      </c>
      <c r="P51" s="16">
        <f t="shared" si="9"/>
        <v>0</v>
      </c>
      <c r="Q51" s="16">
        <f t="shared" si="9"/>
        <v>0</v>
      </c>
      <c r="R51" s="15">
        <f t="shared" si="8"/>
        <v>0</v>
      </c>
    </row>
    <row r="52" spans="1:18" x14ac:dyDescent="0.25">
      <c r="A52" t="str">
        <f t="shared" si="6"/>
        <v>2.6.1</v>
      </c>
      <c r="B52" s="18" t="s">
        <v>34</v>
      </c>
      <c r="C52" s="15">
        <v>45015482</v>
      </c>
      <c r="D52" s="17">
        <v>0</v>
      </c>
      <c r="E52" s="17">
        <v>0</v>
      </c>
      <c r="F52" s="16">
        <f t="shared" ref="F52:F60" si="10">+IFERROR(VLOOKUP(A52,gerardito,3,0),0)</f>
        <v>0</v>
      </c>
      <c r="G52" s="16">
        <f t="shared" ref="G52:G60" si="11">+IFERROR(VLOOKUP(B52,gerardito,3,0),0)</f>
        <v>0</v>
      </c>
      <c r="H52" s="16">
        <f t="shared" ref="H52:H60" si="12">+IFERROR(VLOOKUP(C52,gerardito,3,0),0)</f>
        <v>0</v>
      </c>
      <c r="I52" s="16">
        <f t="shared" ref="I52:I60" si="13">+IFERROR(VLOOKUP(D52,gerardito,3,0),0)</f>
        <v>0</v>
      </c>
      <c r="J52" s="16">
        <f t="shared" ref="J52:J60" si="14">+IFERROR(VLOOKUP(E52,gerardito,3,0),0)</f>
        <v>0</v>
      </c>
      <c r="K52" s="16">
        <f t="shared" ref="K52:K60" si="15">+IFERROR(VLOOKUP(F52,gerardito,3,0),0)</f>
        <v>0</v>
      </c>
      <c r="L52" s="16">
        <f t="shared" ref="L52:L60" si="16">+IFERROR(VLOOKUP(G52,gerardito,3,0),0)</f>
        <v>0</v>
      </c>
      <c r="M52" s="16">
        <f t="shared" ref="M52:M60" si="17">+IFERROR(VLOOKUP(H52,gerardito,3,0),0)</f>
        <v>0</v>
      </c>
      <c r="N52" s="16">
        <f t="shared" ref="N52:N60" si="18">+IFERROR(VLOOKUP(I52,gerardito,3,0),0)</f>
        <v>0</v>
      </c>
      <c r="O52" s="16">
        <f t="shared" ref="O52:O60" si="19">+IFERROR(VLOOKUP(J52,gerardito,3,0),0)</f>
        <v>0</v>
      </c>
      <c r="P52" s="16">
        <f t="shared" ref="P52:P60" si="20">+IFERROR(VLOOKUP(K52,gerardito,3,0),0)</f>
        <v>0</v>
      </c>
      <c r="Q52" s="16">
        <f t="shared" ref="Q52:Q60" si="21">+IFERROR(VLOOKUP(L52,gerardito,3,0),0)</f>
        <v>0</v>
      </c>
      <c r="R52" s="15">
        <f t="shared" si="8"/>
        <v>0</v>
      </c>
    </row>
    <row r="53" spans="1:18" ht="25.5" x14ac:dyDescent="0.25">
      <c r="A53" t="str">
        <f t="shared" si="6"/>
        <v>2.6.2</v>
      </c>
      <c r="B53" s="18" t="s">
        <v>33</v>
      </c>
      <c r="C53" s="15">
        <v>1000000</v>
      </c>
      <c r="D53" s="17">
        <v>0</v>
      </c>
      <c r="E53" s="17">
        <v>0</v>
      </c>
      <c r="F53" s="16">
        <f t="shared" si="10"/>
        <v>0</v>
      </c>
      <c r="G53" s="16">
        <f t="shared" si="11"/>
        <v>0</v>
      </c>
      <c r="H53" s="16">
        <f t="shared" si="12"/>
        <v>0</v>
      </c>
      <c r="I53" s="16">
        <f t="shared" si="13"/>
        <v>0</v>
      </c>
      <c r="J53" s="16">
        <f t="shared" si="14"/>
        <v>0</v>
      </c>
      <c r="K53" s="16">
        <f t="shared" si="15"/>
        <v>0</v>
      </c>
      <c r="L53" s="16">
        <f t="shared" si="16"/>
        <v>0</v>
      </c>
      <c r="M53" s="16">
        <f t="shared" si="17"/>
        <v>0</v>
      </c>
      <c r="N53" s="16">
        <f t="shared" si="18"/>
        <v>0</v>
      </c>
      <c r="O53" s="16">
        <f t="shared" si="19"/>
        <v>0</v>
      </c>
      <c r="P53" s="16">
        <f t="shared" si="20"/>
        <v>0</v>
      </c>
      <c r="Q53" s="16">
        <f t="shared" si="21"/>
        <v>0</v>
      </c>
      <c r="R53" s="15">
        <f t="shared" si="8"/>
        <v>0</v>
      </c>
    </row>
    <row r="54" spans="1:18" ht="25.5" x14ac:dyDescent="0.25">
      <c r="A54" t="str">
        <f t="shared" si="6"/>
        <v>2.6.3</v>
      </c>
      <c r="B54" s="18" t="s">
        <v>32</v>
      </c>
      <c r="C54" s="15">
        <v>600000</v>
      </c>
      <c r="D54" s="17">
        <v>0</v>
      </c>
      <c r="E54" s="17">
        <v>0</v>
      </c>
      <c r="F54" s="16">
        <f t="shared" si="10"/>
        <v>0</v>
      </c>
      <c r="G54" s="16">
        <f t="shared" si="11"/>
        <v>0</v>
      </c>
      <c r="H54" s="16">
        <f t="shared" si="12"/>
        <v>0</v>
      </c>
      <c r="I54" s="16">
        <f t="shared" si="13"/>
        <v>0</v>
      </c>
      <c r="J54" s="16">
        <f t="shared" si="14"/>
        <v>0</v>
      </c>
      <c r="K54" s="16">
        <f t="shared" si="15"/>
        <v>0</v>
      </c>
      <c r="L54" s="16">
        <f t="shared" si="16"/>
        <v>0</v>
      </c>
      <c r="M54" s="16">
        <f t="shared" si="17"/>
        <v>0</v>
      </c>
      <c r="N54" s="16">
        <f t="shared" si="18"/>
        <v>0</v>
      </c>
      <c r="O54" s="16">
        <f t="shared" si="19"/>
        <v>0</v>
      </c>
      <c r="P54" s="16">
        <f t="shared" si="20"/>
        <v>0</v>
      </c>
      <c r="Q54" s="16">
        <f t="shared" si="21"/>
        <v>0</v>
      </c>
      <c r="R54" s="15">
        <f t="shared" si="8"/>
        <v>0</v>
      </c>
    </row>
    <row r="55" spans="1:18" ht="25.5" x14ac:dyDescent="0.25">
      <c r="A55" t="str">
        <f t="shared" si="6"/>
        <v>2.6.4</v>
      </c>
      <c r="B55" s="18" t="s">
        <v>31</v>
      </c>
      <c r="C55" s="15">
        <v>0</v>
      </c>
      <c r="D55" s="17">
        <v>0</v>
      </c>
      <c r="E55" s="17">
        <v>0</v>
      </c>
      <c r="F55" s="16">
        <f t="shared" si="10"/>
        <v>0</v>
      </c>
      <c r="G55" s="16">
        <f t="shared" si="11"/>
        <v>0</v>
      </c>
      <c r="H55" s="16">
        <f t="shared" si="12"/>
        <v>0</v>
      </c>
      <c r="I55" s="16">
        <f t="shared" si="13"/>
        <v>0</v>
      </c>
      <c r="J55" s="16">
        <f t="shared" si="14"/>
        <v>0</v>
      </c>
      <c r="K55" s="16">
        <f t="shared" si="15"/>
        <v>0</v>
      </c>
      <c r="L55" s="16">
        <f t="shared" si="16"/>
        <v>0</v>
      </c>
      <c r="M55" s="16">
        <f t="shared" si="17"/>
        <v>0</v>
      </c>
      <c r="N55" s="16">
        <f t="shared" si="18"/>
        <v>0</v>
      </c>
      <c r="O55" s="16">
        <f t="shared" si="19"/>
        <v>0</v>
      </c>
      <c r="P55" s="16">
        <f t="shared" si="20"/>
        <v>0</v>
      </c>
      <c r="Q55" s="16">
        <f t="shared" si="21"/>
        <v>0</v>
      </c>
      <c r="R55" s="15">
        <f t="shared" si="8"/>
        <v>0</v>
      </c>
    </row>
    <row r="56" spans="1:18" ht="25.5" x14ac:dyDescent="0.25">
      <c r="A56" t="str">
        <f t="shared" si="6"/>
        <v>2.6.5</v>
      </c>
      <c r="B56" s="18" t="s">
        <v>30</v>
      </c>
      <c r="C56" s="15">
        <v>8786919</v>
      </c>
      <c r="D56" s="17">
        <v>0</v>
      </c>
      <c r="E56" s="17">
        <v>0</v>
      </c>
      <c r="F56" s="16">
        <f t="shared" si="10"/>
        <v>0</v>
      </c>
      <c r="G56" s="16">
        <f t="shared" si="11"/>
        <v>0</v>
      </c>
      <c r="H56" s="16">
        <f t="shared" si="12"/>
        <v>0</v>
      </c>
      <c r="I56" s="16">
        <f t="shared" si="13"/>
        <v>0</v>
      </c>
      <c r="J56" s="16">
        <f t="shared" si="14"/>
        <v>0</v>
      </c>
      <c r="K56" s="16">
        <f t="shared" si="15"/>
        <v>0</v>
      </c>
      <c r="L56" s="16">
        <f t="shared" si="16"/>
        <v>0</v>
      </c>
      <c r="M56" s="16">
        <f t="shared" si="17"/>
        <v>0</v>
      </c>
      <c r="N56" s="16">
        <f t="shared" si="18"/>
        <v>0</v>
      </c>
      <c r="O56" s="16">
        <f t="shared" si="19"/>
        <v>0</v>
      </c>
      <c r="P56" s="16">
        <f t="shared" si="20"/>
        <v>0</v>
      </c>
      <c r="Q56" s="16">
        <f t="shared" si="21"/>
        <v>0</v>
      </c>
      <c r="R56" s="15">
        <f t="shared" si="8"/>
        <v>0</v>
      </c>
    </row>
    <row r="57" spans="1:18" x14ac:dyDescent="0.25">
      <c r="A57" t="str">
        <f t="shared" si="6"/>
        <v>2.6.6</v>
      </c>
      <c r="B57" s="18" t="s">
        <v>29</v>
      </c>
      <c r="C57" s="15">
        <v>100000</v>
      </c>
      <c r="D57" s="17">
        <v>0</v>
      </c>
      <c r="E57" s="17">
        <v>0</v>
      </c>
      <c r="F57" s="16">
        <f t="shared" si="10"/>
        <v>0</v>
      </c>
      <c r="G57" s="16">
        <f t="shared" si="11"/>
        <v>0</v>
      </c>
      <c r="H57" s="16">
        <f t="shared" si="12"/>
        <v>0</v>
      </c>
      <c r="I57" s="16">
        <f t="shared" si="13"/>
        <v>0</v>
      </c>
      <c r="J57" s="16">
        <f t="shared" si="14"/>
        <v>0</v>
      </c>
      <c r="K57" s="16">
        <f t="shared" si="15"/>
        <v>0</v>
      </c>
      <c r="L57" s="16">
        <f t="shared" si="16"/>
        <v>0</v>
      </c>
      <c r="M57" s="16">
        <f t="shared" si="17"/>
        <v>0</v>
      </c>
      <c r="N57" s="16">
        <f t="shared" si="18"/>
        <v>0</v>
      </c>
      <c r="O57" s="16">
        <f t="shared" si="19"/>
        <v>0</v>
      </c>
      <c r="P57" s="16">
        <f t="shared" si="20"/>
        <v>0</v>
      </c>
      <c r="Q57" s="16">
        <f t="shared" si="21"/>
        <v>0</v>
      </c>
      <c r="R57" s="15">
        <f t="shared" si="8"/>
        <v>0</v>
      </c>
    </row>
    <row r="58" spans="1:18" x14ac:dyDescent="0.25">
      <c r="A58" t="str">
        <f t="shared" si="6"/>
        <v>2.6.7</v>
      </c>
      <c r="B58" s="18" t="s">
        <v>28</v>
      </c>
      <c r="C58" s="15">
        <v>0</v>
      </c>
      <c r="D58" s="17">
        <v>0</v>
      </c>
      <c r="E58" s="17">
        <v>0</v>
      </c>
      <c r="F58" s="16">
        <f t="shared" si="10"/>
        <v>0</v>
      </c>
      <c r="G58" s="16">
        <f t="shared" si="11"/>
        <v>0</v>
      </c>
      <c r="H58" s="16">
        <f t="shared" si="12"/>
        <v>0</v>
      </c>
      <c r="I58" s="16">
        <f t="shared" si="13"/>
        <v>0</v>
      </c>
      <c r="J58" s="16">
        <f t="shared" si="14"/>
        <v>0</v>
      </c>
      <c r="K58" s="16">
        <f t="shared" si="15"/>
        <v>0</v>
      </c>
      <c r="L58" s="16">
        <f t="shared" si="16"/>
        <v>0</v>
      </c>
      <c r="M58" s="16">
        <f t="shared" si="17"/>
        <v>0</v>
      </c>
      <c r="N58" s="16">
        <f t="shared" si="18"/>
        <v>0</v>
      </c>
      <c r="O58" s="16">
        <f t="shared" si="19"/>
        <v>0</v>
      </c>
      <c r="P58" s="16">
        <f t="shared" si="20"/>
        <v>0</v>
      </c>
      <c r="Q58" s="16">
        <f t="shared" si="21"/>
        <v>0</v>
      </c>
      <c r="R58" s="15">
        <f t="shared" si="8"/>
        <v>0</v>
      </c>
    </row>
    <row r="59" spans="1:18" x14ac:dyDescent="0.25">
      <c r="A59" t="str">
        <f t="shared" si="6"/>
        <v>2.6.8</v>
      </c>
      <c r="B59" s="18" t="s">
        <v>27</v>
      </c>
      <c r="C59" s="15">
        <v>1000000</v>
      </c>
      <c r="D59" s="17">
        <v>0</v>
      </c>
      <c r="E59" s="17">
        <v>0</v>
      </c>
      <c r="F59" s="16">
        <f t="shared" si="10"/>
        <v>0</v>
      </c>
      <c r="G59" s="16">
        <f t="shared" si="11"/>
        <v>0</v>
      </c>
      <c r="H59" s="16">
        <f t="shared" si="12"/>
        <v>0</v>
      </c>
      <c r="I59" s="16">
        <f t="shared" si="13"/>
        <v>0</v>
      </c>
      <c r="J59" s="16">
        <f t="shared" si="14"/>
        <v>0</v>
      </c>
      <c r="K59" s="16">
        <f t="shared" si="15"/>
        <v>0</v>
      </c>
      <c r="L59" s="16">
        <f t="shared" si="16"/>
        <v>0</v>
      </c>
      <c r="M59" s="16">
        <f t="shared" si="17"/>
        <v>0</v>
      </c>
      <c r="N59" s="16">
        <f t="shared" si="18"/>
        <v>0</v>
      </c>
      <c r="O59" s="16">
        <f t="shared" si="19"/>
        <v>0</v>
      </c>
      <c r="P59" s="16">
        <f t="shared" si="20"/>
        <v>0</v>
      </c>
      <c r="Q59" s="16">
        <f t="shared" si="21"/>
        <v>0</v>
      </c>
      <c r="R59" s="15">
        <f t="shared" si="8"/>
        <v>0</v>
      </c>
    </row>
    <row r="60" spans="1:18" ht="25.5" x14ac:dyDescent="0.25">
      <c r="A60" t="str">
        <f t="shared" si="6"/>
        <v>2.6.9</v>
      </c>
      <c r="B60" s="18" t="s">
        <v>26</v>
      </c>
      <c r="C60" s="15">
        <v>0</v>
      </c>
      <c r="D60" s="17">
        <v>0</v>
      </c>
      <c r="E60" s="17">
        <v>0</v>
      </c>
      <c r="F60" s="16">
        <f t="shared" si="10"/>
        <v>0</v>
      </c>
      <c r="G60" s="16">
        <f t="shared" si="11"/>
        <v>0</v>
      </c>
      <c r="H60" s="16">
        <f t="shared" si="12"/>
        <v>0</v>
      </c>
      <c r="I60" s="16">
        <f t="shared" si="13"/>
        <v>0</v>
      </c>
      <c r="J60" s="16">
        <f t="shared" si="14"/>
        <v>0</v>
      </c>
      <c r="K60" s="16">
        <f t="shared" si="15"/>
        <v>0</v>
      </c>
      <c r="L60" s="16">
        <f t="shared" si="16"/>
        <v>0</v>
      </c>
      <c r="M60" s="16">
        <f t="shared" si="17"/>
        <v>0</v>
      </c>
      <c r="N60" s="16">
        <f t="shared" si="18"/>
        <v>0</v>
      </c>
      <c r="O60" s="16">
        <f t="shared" si="19"/>
        <v>0</v>
      </c>
      <c r="P60" s="16">
        <f t="shared" si="20"/>
        <v>0</v>
      </c>
      <c r="Q60" s="16">
        <f t="shared" si="21"/>
        <v>0</v>
      </c>
      <c r="R60" s="15">
        <f t="shared" si="8"/>
        <v>0</v>
      </c>
    </row>
    <row r="61" spans="1:18" x14ac:dyDescent="0.25">
      <c r="A61" t="str">
        <f t="shared" si="6"/>
        <v>2.7</v>
      </c>
      <c r="B61" s="21" t="s">
        <v>25</v>
      </c>
      <c r="C61" s="20">
        <f>SUM(C62:C65)</f>
        <v>102600000</v>
      </c>
      <c r="D61" s="17">
        <v>0</v>
      </c>
      <c r="E61" s="17">
        <v>0</v>
      </c>
      <c r="F61" s="16">
        <f t="shared" ref="F61:Q61" si="22">SUM(F62:F65)</f>
        <v>0</v>
      </c>
      <c r="G61" s="16">
        <f t="shared" si="22"/>
        <v>0</v>
      </c>
      <c r="H61" s="16">
        <f t="shared" si="22"/>
        <v>0</v>
      </c>
      <c r="I61" s="16">
        <f t="shared" si="22"/>
        <v>0</v>
      </c>
      <c r="J61" s="16">
        <f t="shared" si="22"/>
        <v>0</v>
      </c>
      <c r="K61" s="16">
        <f t="shared" si="22"/>
        <v>0</v>
      </c>
      <c r="L61" s="16">
        <f t="shared" si="22"/>
        <v>0</v>
      </c>
      <c r="M61" s="16">
        <f t="shared" si="22"/>
        <v>0</v>
      </c>
      <c r="N61" s="16">
        <f t="shared" si="22"/>
        <v>0</v>
      </c>
      <c r="O61" s="16">
        <f t="shared" si="22"/>
        <v>0</v>
      </c>
      <c r="P61" s="16">
        <f t="shared" si="22"/>
        <v>0</v>
      </c>
      <c r="Q61" s="16">
        <f t="shared" si="22"/>
        <v>0</v>
      </c>
      <c r="R61" s="15">
        <f t="shared" si="8"/>
        <v>0</v>
      </c>
    </row>
    <row r="62" spans="1:18" x14ac:dyDescent="0.25">
      <c r="A62" t="str">
        <f t="shared" si="6"/>
        <v>2.7.1</v>
      </c>
      <c r="B62" s="18" t="s">
        <v>24</v>
      </c>
      <c r="C62" s="15">
        <v>102600000</v>
      </c>
      <c r="D62" s="17">
        <v>0</v>
      </c>
      <c r="E62" s="17">
        <v>0</v>
      </c>
      <c r="F62" s="16">
        <f t="shared" ref="F62:Q65" si="23">+IFERROR(VLOOKUP(A62,gerardito,3,0),0)</f>
        <v>0</v>
      </c>
      <c r="G62" s="16">
        <f t="shared" si="23"/>
        <v>0</v>
      </c>
      <c r="H62" s="16">
        <f t="shared" si="23"/>
        <v>0</v>
      </c>
      <c r="I62" s="16">
        <f t="shared" si="23"/>
        <v>0</v>
      </c>
      <c r="J62" s="16">
        <f t="shared" si="23"/>
        <v>0</v>
      </c>
      <c r="K62" s="16">
        <f t="shared" si="23"/>
        <v>0</v>
      </c>
      <c r="L62" s="16">
        <f t="shared" si="23"/>
        <v>0</v>
      </c>
      <c r="M62" s="16">
        <f t="shared" si="23"/>
        <v>0</v>
      </c>
      <c r="N62" s="16">
        <f t="shared" si="23"/>
        <v>0</v>
      </c>
      <c r="O62" s="16">
        <f t="shared" si="23"/>
        <v>0</v>
      </c>
      <c r="P62" s="16">
        <f t="shared" si="23"/>
        <v>0</v>
      </c>
      <c r="Q62" s="16">
        <f t="shared" si="23"/>
        <v>0</v>
      </c>
      <c r="R62" s="15">
        <f t="shared" si="8"/>
        <v>0</v>
      </c>
    </row>
    <row r="63" spans="1:18" x14ac:dyDescent="0.25">
      <c r="A63" t="str">
        <f t="shared" si="6"/>
        <v>2.7.2</v>
      </c>
      <c r="B63" s="18" t="s">
        <v>23</v>
      </c>
      <c r="C63" s="15"/>
      <c r="D63" s="17">
        <v>0</v>
      </c>
      <c r="E63" s="17">
        <v>0</v>
      </c>
      <c r="F63" s="16">
        <f t="shared" si="23"/>
        <v>0</v>
      </c>
      <c r="G63" s="16">
        <f t="shared" si="23"/>
        <v>0</v>
      </c>
      <c r="H63" s="16">
        <f t="shared" si="23"/>
        <v>0</v>
      </c>
      <c r="I63" s="16">
        <f t="shared" si="23"/>
        <v>0</v>
      </c>
      <c r="J63" s="16">
        <f t="shared" si="23"/>
        <v>0</v>
      </c>
      <c r="K63" s="16">
        <f t="shared" si="23"/>
        <v>0</v>
      </c>
      <c r="L63" s="16">
        <f t="shared" si="23"/>
        <v>0</v>
      </c>
      <c r="M63" s="16">
        <f t="shared" si="23"/>
        <v>0</v>
      </c>
      <c r="N63" s="16">
        <f t="shared" si="23"/>
        <v>0</v>
      </c>
      <c r="O63" s="16">
        <f t="shared" si="23"/>
        <v>0</v>
      </c>
      <c r="P63" s="16">
        <f t="shared" si="23"/>
        <v>0</v>
      </c>
      <c r="Q63" s="16">
        <f t="shared" si="23"/>
        <v>0</v>
      </c>
      <c r="R63" s="15">
        <f t="shared" si="8"/>
        <v>0</v>
      </c>
    </row>
    <row r="64" spans="1:18" ht="25.5" x14ac:dyDescent="0.25">
      <c r="A64" t="str">
        <f t="shared" si="6"/>
        <v>2.7.3</v>
      </c>
      <c r="B64" s="18" t="s">
        <v>22</v>
      </c>
      <c r="C64" s="15"/>
      <c r="D64" s="17">
        <v>0</v>
      </c>
      <c r="E64" s="17">
        <v>0</v>
      </c>
      <c r="F64" s="16">
        <f t="shared" si="23"/>
        <v>0</v>
      </c>
      <c r="G64" s="16">
        <f t="shared" si="23"/>
        <v>0</v>
      </c>
      <c r="H64" s="16">
        <f t="shared" si="23"/>
        <v>0</v>
      </c>
      <c r="I64" s="16">
        <f t="shared" si="23"/>
        <v>0</v>
      </c>
      <c r="J64" s="16">
        <f t="shared" si="23"/>
        <v>0</v>
      </c>
      <c r="K64" s="16">
        <f t="shared" si="23"/>
        <v>0</v>
      </c>
      <c r="L64" s="16">
        <f t="shared" si="23"/>
        <v>0</v>
      </c>
      <c r="M64" s="16">
        <f t="shared" si="23"/>
        <v>0</v>
      </c>
      <c r="N64" s="16">
        <f t="shared" si="23"/>
        <v>0</v>
      </c>
      <c r="O64" s="16">
        <f t="shared" si="23"/>
        <v>0</v>
      </c>
      <c r="P64" s="16">
        <f t="shared" si="23"/>
        <v>0</v>
      </c>
      <c r="Q64" s="16">
        <f t="shared" si="23"/>
        <v>0</v>
      </c>
      <c r="R64" s="15">
        <f t="shared" si="8"/>
        <v>0</v>
      </c>
    </row>
    <row r="65" spans="1:18" ht="25.5" x14ac:dyDescent="0.25">
      <c r="A65" t="str">
        <f t="shared" si="6"/>
        <v>2.7.4</v>
      </c>
      <c r="B65" s="18" t="s">
        <v>21</v>
      </c>
      <c r="C65" s="15"/>
      <c r="D65" s="17">
        <v>0</v>
      </c>
      <c r="E65" s="17">
        <v>0</v>
      </c>
      <c r="F65" s="16">
        <f t="shared" si="23"/>
        <v>0</v>
      </c>
      <c r="G65" s="16">
        <f t="shared" si="23"/>
        <v>0</v>
      </c>
      <c r="H65" s="16">
        <f t="shared" si="23"/>
        <v>0</v>
      </c>
      <c r="I65" s="16">
        <f t="shared" si="23"/>
        <v>0</v>
      </c>
      <c r="J65" s="16">
        <f t="shared" si="23"/>
        <v>0</v>
      </c>
      <c r="K65" s="16">
        <f t="shared" si="23"/>
        <v>0</v>
      </c>
      <c r="L65" s="16">
        <f t="shared" si="23"/>
        <v>0</v>
      </c>
      <c r="M65" s="16">
        <f t="shared" si="23"/>
        <v>0</v>
      </c>
      <c r="N65" s="16">
        <f t="shared" si="23"/>
        <v>0</v>
      </c>
      <c r="O65" s="16">
        <f t="shared" si="23"/>
        <v>0</v>
      </c>
      <c r="P65" s="16">
        <f t="shared" si="23"/>
        <v>0</v>
      </c>
      <c r="Q65" s="16">
        <f t="shared" si="23"/>
        <v>0</v>
      </c>
      <c r="R65" s="15">
        <f t="shared" si="8"/>
        <v>0</v>
      </c>
    </row>
    <row r="66" spans="1:18" ht="25.5" x14ac:dyDescent="0.25">
      <c r="A66" t="str">
        <f t="shared" si="6"/>
        <v>2.8</v>
      </c>
      <c r="B66" s="21" t="s">
        <v>20</v>
      </c>
      <c r="C66" s="20"/>
      <c r="D66" s="19">
        <v>0</v>
      </c>
      <c r="E66" s="19">
        <v>0</v>
      </c>
      <c r="F66" s="16">
        <f t="shared" ref="F66:F81" si="24">+IFERROR(VLOOKUP(A65,gerardito,3,0),0)</f>
        <v>0</v>
      </c>
      <c r="G66" s="16">
        <f t="shared" ref="G66:G81" si="25">+IFERROR(VLOOKUP(B65,gerardito,3,0),0)</f>
        <v>0</v>
      </c>
      <c r="H66" s="16">
        <f t="shared" ref="H66:H81" si="26">+IFERROR(VLOOKUP(C65,gerardito,3,0),0)</f>
        <v>0</v>
      </c>
      <c r="I66" s="16">
        <f t="shared" ref="I66:I81" si="27">+IFERROR(VLOOKUP(D65,gerardito,3,0),0)</f>
        <v>0</v>
      </c>
      <c r="J66" s="16">
        <f t="shared" ref="J66:J81" si="28">+IFERROR(VLOOKUP(E65,gerardito,3,0),0)</f>
        <v>0</v>
      </c>
      <c r="K66" s="16">
        <f t="shared" ref="K66:K81" si="29">+IFERROR(VLOOKUP(F65,gerardito,3,0),0)</f>
        <v>0</v>
      </c>
      <c r="L66" s="16">
        <f t="shared" ref="L66:L81" si="30">+IFERROR(VLOOKUP(G65,gerardito,3,0),0)</f>
        <v>0</v>
      </c>
      <c r="M66" s="16">
        <f t="shared" ref="M66:M81" si="31">+IFERROR(VLOOKUP(H65,gerardito,3,0),0)</f>
        <v>0</v>
      </c>
      <c r="N66" s="16">
        <f t="shared" ref="N66:N81" si="32">+IFERROR(VLOOKUP(I65,gerardito,3,0),0)</f>
        <v>0</v>
      </c>
      <c r="O66" s="16">
        <f t="shared" ref="O66:O81" si="33">+IFERROR(VLOOKUP(J65,gerardito,3,0),0)</f>
        <v>0</v>
      </c>
      <c r="P66" s="16">
        <f t="shared" ref="P66:P81" si="34">+IFERROR(VLOOKUP(K65,gerardito,3,0),0)</f>
        <v>0</v>
      </c>
      <c r="Q66" s="16">
        <f t="shared" ref="Q66:Q81" si="35">+IFERROR(VLOOKUP(L65,gerardito,3,0),0)</f>
        <v>0</v>
      </c>
      <c r="R66" s="15">
        <f t="shared" si="8"/>
        <v>0</v>
      </c>
    </row>
    <row r="67" spans="1:18" x14ac:dyDescent="0.25">
      <c r="A67" t="str">
        <f t="shared" si="6"/>
        <v>2.8.1</v>
      </c>
      <c r="B67" s="18" t="s">
        <v>19</v>
      </c>
      <c r="C67" s="15"/>
      <c r="D67" s="17">
        <v>0</v>
      </c>
      <c r="E67" s="17">
        <v>0</v>
      </c>
      <c r="F67" s="16">
        <f t="shared" si="24"/>
        <v>0</v>
      </c>
      <c r="G67" s="16">
        <f t="shared" si="25"/>
        <v>0</v>
      </c>
      <c r="H67" s="16">
        <f t="shared" si="26"/>
        <v>0</v>
      </c>
      <c r="I67" s="16">
        <f t="shared" si="27"/>
        <v>0</v>
      </c>
      <c r="J67" s="16">
        <f t="shared" si="28"/>
        <v>0</v>
      </c>
      <c r="K67" s="16">
        <f t="shared" si="29"/>
        <v>0</v>
      </c>
      <c r="L67" s="16">
        <f t="shared" si="30"/>
        <v>0</v>
      </c>
      <c r="M67" s="16">
        <f t="shared" si="31"/>
        <v>0</v>
      </c>
      <c r="N67" s="16">
        <f t="shared" si="32"/>
        <v>0</v>
      </c>
      <c r="O67" s="16">
        <f t="shared" si="33"/>
        <v>0</v>
      </c>
      <c r="P67" s="16">
        <f t="shared" si="34"/>
        <v>0</v>
      </c>
      <c r="Q67" s="16">
        <f t="shared" si="35"/>
        <v>0</v>
      </c>
      <c r="R67" s="15">
        <f t="shared" si="8"/>
        <v>0</v>
      </c>
    </row>
    <row r="68" spans="1:18" ht="25.5" x14ac:dyDescent="0.25">
      <c r="A68" t="str">
        <f t="shared" si="6"/>
        <v>2.8.2</v>
      </c>
      <c r="B68" s="18" t="s">
        <v>18</v>
      </c>
      <c r="C68" s="15"/>
      <c r="D68" s="17">
        <v>0</v>
      </c>
      <c r="E68" s="17">
        <v>0</v>
      </c>
      <c r="F68" s="16">
        <f t="shared" si="24"/>
        <v>0</v>
      </c>
      <c r="G68" s="16">
        <f t="shared" si="25"/>
        <v>0</v>
      </c>
      <c r="H68" s="16">
        <f t="shared" si="26"/>
        <v>0</v>
      </c>
      <c r="I68" s="16">
        <f t="shared" si="27"/>
        <v>0</v>
      </c>
      <c r="J68" s="16">
        <f t="shared" si="28"/>
        <v>0</v>
      </c>
      <c r="K68" s="16">
        <f t="shared" si="29"/>
        <v>0</v>
      </c>
      <c r="L68" s="16">
        <f t="shared" si="30"/>
        <v>0</v>
      </c>
      <c r="M68" s="16">
        <f t="shared" si="31"/>
        <v>0</v>
      </c>
      <c r="N68" s="16">
        <f t="shared" si="32"/>
        <v>0</v>
      </c>
      <c r="O68" s="16">
        <f t="shared" si="33"/>
        <v>0</v>
      </c>
      <c r="P68" s="16">
        <f t="shared" si="34"/>
        <v>0</v>
      </c>
      <c r="Q68" s="16">
        <f t="shared" si="35"/>
        <v>0</v>
      </c>
      <c r="R68" s="15">
        <f t="shared" si="8"/>
        <v>0</v>
      </c>
    </row>
    <row r="69" spans="1:18" x14ac:dyDescent="0.25">
      <c r="A69" t="str">
        <f t="shared" si="6"/>
        <v>2.9</v>
      </c>
      <c r="B69" s="21" t="s">
        <v>17</v>
      </c>
      <c r="C69" s="20"/>
      <c r="D69" s="19">
        <v>0</v>
      </c>
      <c r="E69" s="19">
        <v>0</v>
      </c>
      <c r="F69" s="16">
        <f t="shared" si="24"/>
        <v>0</v>
      </c>
      <c r="G69" s="16">
        <f t="shared" si="25"/>
        <v>0</v>
      </c>
      <c r="H69" s="16">
        <f t="shared" si="26"/>
        <v>0</v>
      </c>
      <c r="I69" s="16">
        <f t="shared" si="27"/>
        <v>0</v>
      </c>
      <c r="J69" s="16">
        <f t="shared" si="28"/>
        <v>0</v>
      </c>
      <c r="K69" s="16">
        <f t="shared" si="29"/>
        <v>0</v>
      </c>
      <c r="L69" s="16">
        <f t="shared" si="30"/>
        <v>0</v>
      </c>
      <c r="M69" s="16">
        <f t="shared" si="31"/>
        <v>0</v>
      </c>
      <c r="N69" s="16">
        <f t="shared" si="32"/>
        <v>0</v>
      </c>
      <c r="O69" s="16">
        <f t="shared" si="33"/>
        <v>0</v>
      </c>
      <c r="P69" s="16">
        <f t="shared" si="34"/>
        <v>0</v>
      </c>
      <c r="Q69" s="16">
        <f t="shared" si="35"/>
        <v>0</v>
      </c>
      <c r="R69" s="15">
        <f t="shared" si="8"/>
        <v>0</v>
      </c>
    </row>
    <row r="70" spans="1:18" x14ac:dyDescent="0.25">
      <c r="A70" t="str">
        <f t="shared" si="6"/>
        <v>2.9.1</v>
      </c>
      <c r="B70" s="18" t="s">
        <v>16</v>
      </c>
      <c r="C70" s="15"/>
      <c r="D70" s="17">
        <v>0</v>
      </c>
      <c r="E70" s="17">
        <v>0</v>
      </c>
      <c r="F70" s="16">
        <f t="shared" si="24"/>
        <v>0</v>
      </c>
      <c r="G70" s="16">
        <f t="shared" si="25"/>
        <v>0</v>
      </c>
      <c r="H70" s="16">
        <f t="shared" si="26"/>
        <v>0</v>
      </c>
      <c r="I70" s="16">
        <f t="shared" si="27"/>
        <v>0</v>
      </c>
      <c r="J70" s="16">
        <f t="shared" si="28"/>
        <v>0</v>
      </c>
      <c r="K70" s="16">
        <f t="shared" si="29"/>
        <v>0</v>
      </c>
      <c r="L70" s="16">
        <f t="shared" si="30"/>
        <v>0</v>
      </c>
      <c r="M70" s="16">
        <f t="shared" si="31"/>
        <v>0</v>
      </c>
      <c r="N70" s="16">
        <f t="shared" si="32"/>
        <v>0</v>
      </c>
      <c r="O70" s="16">
        <f t="shared" si="33"/>
        <v>0</v>
      </c>
      <c r="P70" s="16">
        <f t="shared" si="34"/>
        <v>0</v>
      </c>
      <c r="Q70" s="16">
        <f t="shared" si="35"/>
        <v>0</v>
      </c>
      <c r="R70" s="15">
        <f t="shared" si="8"/>
        <v>0</v>
      </c>
    </row>
    <row r="71" spans="1:18" x14ac:dyDescent="0.25">
      <c r="A71" t="str">
        <f t="shared" si="6"/>
        <v>2.9.2</v>
      </c>
      <c r="B71" s="18" t="s">
        <v>15</v>
      </c>
      <c r="C71" s="15"/>
      <c r="D71" s="17">
        <v>0</v>
      </c>
      <c r="E71" s="17">
        <v>0</v>
      </c>
      <c r="F71" s="16">
        <f t="shared" si="24"/>
        <v>0</v>
      </c>
      <c r="G71" s="16">
        <f t="shared" si="25"/>
        <v>0</v>
      </c>
      <c r="H71" s="16">
        <f t="shared" si="26"/>
        <v>0</v>
      </c>
      <c r="I71" s="16">
        <f t="shared" si="27"/>
        <v>0</v>
      </c>
      <c r="J71" s="16">
        <f t="shared" si="28"/>
        <v>0</v>
      </c>
      <c r="K71" s="16">
        <f t="shared" si="29"/>
        <v>0</v>
      </c>
      <c r="L71" s="16">
        <f t="shared" si="30"/>
        <v>0</v>
      </c>
      <c r="M71" s="16">
        <f t="shared" si="31"/>
        <v>0</v>
      </c>
      <c r="N71" s="16">
        <f t="shared" si="32"/>
        <v>0</v>
      </c>
      <c r="O71" s="16">
        <f t="shared" si="33"/>
        <v>0</v>
      </c>
      <c r="P71" s="16">
        <f t="shared" si="34"/>
        <v>0</v>
      </c>
      <c r="Q71" s="16">
        <f t="shared" si="35"/>
        <v>0</v>
      </c>
      <c r="R71" s="15">
        <f t="shared" si="8"/>
        <v>0</v>
      </c>
    </row>
    <row r="72" spans="1:18" ht="25.5" x14ac:dyDescent="0.25">
      <c r="A72" t="str">
        <f t="shared" si="6"/>
        <v>2.9.4</v>
      </c>
      <c r="B72" s="18" t="s">
        <v>14</v>
      </c>
      <c r="C72" s="15"/>
      <c r="D72" s="17">
        <v>0</v>
      </c>
      <c r="E72" s="17">
        <v>0</v>
      </c>
      <c r="F72" s="16">
        <f t="shared" si="24"/>
        <v>0</v>
      </c>
      <c r="G72" s="16">
        <f t="shared" si="25"/>
        <v>0</v>
      </c>
      <c r="H72" s="16">
        <f t="shared" si="26"/>
        <v>0</v>
      </c>
      <c r="I72" s="16">
        <f t="shared" si="27"/>
        <v>0</v>
      </c>
      <c r="J72" s="16">
        <f t="shared" si="28"/>
        <v>0</v>
      </c>
      <c r="K72" s="16">
        <f t="shared" si="29"/>
        <v>0</v>
      </c>
      <c r="L72" s="16">
        <f t="shared" si="30"/>
        <v>0</v>
      </c>
      <c r="M72" s="16">
        <f t="shared" si="31"/>
        <v>0</v>
      </c>
      <c r="N72" s="16">
        <f t="shared" si="32"/>
        <v>0</v>
      </c>
      <c r="O72" s="16">
        <f t="shared" si="33"/>
        <v>0</v>
      </c>
      <c r="P72" s="16">
        <f t="shared" si="34"/>
        <v>0</v>
      </c>
      <c r="Q72" s="16">
        <f t="shared" si="35"/>
        <v>0</v>
      </c>
      <c r="R72" s="15">
        <f t="shared" si="8"/>
        <v>0</v>
      </c>
    </row>
    <row r="73" spans="1:18" x14ac:dyDescent="0.25">
      <c r="A73" t="str">
        <f t="shared" si="6"/>
        <v>4</v>
      </c>
      <c r="B73" s="21" t="s">
        <v>13</v>
      </c>
      <c r="C73" s="20"/>
      <c r="D73" s="19">
        <v>0</v>
      </c>
      <c r="E73" s="19">
        <v>0</v>
      </c>
      <c r="F73" s="16">
        <f t="shared" si="24"/>
        <v>0</v>
      </c>
      <c r="G73" s="16">
        <f t="shared" si="25"/>
        <v>0</v>
      </c>
      <c r="H73" s="16">
        <f t="shared" si="26"/>
        <v>0</v>
      </c>
      <c r="I73" s="16">
        <f t="shared" si="27"/>
        <v>0</v>
      </c>
      <c r="J73" s="16">
        <f t="shared" si="28"/>
        <v>0</v>
      </c>
      <c r="K73" s="16">
        <f t="shared" si="29"/>
        <v>0</v>
      </c>
      <c r="L73" s="16">
        <f t="shared" si="30"/>
        <v>0</v>
      </c>
      <c r="M73" s="16">
        <f t="shared" si="31"/>
        <v>0</v>
      </c>
      <c r="N73" s="16">
        <f t="shared" si="32"/>
        <v>0</v>
      </c>
      <c r="O73" s="16">
        <f t="shared" si="33"/>
        <v>0</v>
      </c>
      <c r="P73" s="16">
        <f t="shared" si="34"/>
        <v>0</v>
      </c>
      <c r="Q73" s="16">
        <f t="shared" si="35"/>
        <v>0</v>
      </c>
      <c r="R73" s="15">
        <f t="shared" si="8"/>
        <v>0</v>
      </c>
    </row>
    <row r="74" spans="1:18" x14ac:dyDescent="0.25">
      <c r="A74" t="str">
        <f t="shared" ref="A74:A81" si="36">+TRIM(MID(B74,1,FIND("-",B74,1)-1))</f>
        <v>4.1</v>
      </c>
      <c r="B74" s="21" t="s">
        <v>12</v>
      </c>
      <c r="C74" s="20"/>
      <c r="D74" s="19">
        <v>0</v>
      </c>
      <c r="E74" s="19">
        <v>0</v>
      </c>
      <c r="F74" s="16">
        <f t="shared" si="24"/>
        <v>0</v>
      </c>
      <c r="G74" s="16">
        <f t="shared" si="25"/>
        <v>0</v>
      </c>
      <c r="H74" s="16">
        <f t="shared" si="26"/>
        <v>0</v>
      </c>
      <c r="I74" s="16">
        <f t="shared" si="27"/>
        <v>0</v>
      </c>
      <c r="J74" s="16">
        <f t="shared" si="28"/>
        <v>0</v>
      </c>
      <c r="K74" s="16">
        <f t="shared" si="29"/>
        <v>0</v>
      </c>
      <c r="L74" s="16">
        <f t="shared" si="30"/>
        <v>0</v>
      </c>
      <c r="M74" s="16">
        <f t="shared" si="31"/>
        <v>0</v>
      </c>
      <c r="N74" s="16">
        <f t="shared" si="32"/>
        <v>0</v>
      </c>
      <c r="O74" s="16">
        <f t="shared" si="33"/>
        <v>0</v>
      </c>
      <c r="P74" s="16">
        <f t="shared" si="34"/>
        <v>0</v>
      </c>
      <c r="Q74" s="16">
        <f t="shared" si="35"/>
        <v>0</v>
      </c>
      <c r="R74" s="15">
        <f t="shared" ref="R74:R81" si="37">SUM(F74:Q74)</f>
        <v>0</v>
      </c>
    </row>
    <row r="75" spans="1:18" ht="25.5" x14ac:dyDescent="0.25">
      <c r="A75" t="str">
        <f t="shared" si="36"/>
        <v>4.1.1</v>
      </c>
      <c r="B75" s="18" t="s">
        <v>11</v>
      </c>
      <c r="C75" s="15"/>
      <c r="D75" s="17">
        <v>0</v>
      </c>
      <c r="E75" s="17">
        <v>0</v>
      </c>
      <c r="F75" s="16">
        <f t="shared" si="24"/>
        <v>0</v>
      </c>
      <c r="G75" s="16">
        <f t="shared" si="25"/>
        <v>0</v>
      </c>
      <c r="H75" s="16">
        <f t="shared" si="26"/>
        <v>0</v>
      </c>
      <c r="I75" s="16">
        <f t="shared" si="27"/>
        <v>0</v>
      </c>
      <c r="J75" s="16">
        <f t="shared" si="28"/>
        <v>0</v>
      </c>
      <c r="K75" s="16">
        <f t="shared" si="29"/>
        <v>0</v>
      </c>
      <c r="L75" s="16">
        <f t="shared" si="30"/>
        <v>0</v>
      </c>
      <c r="M75" s="16">
        <f t="shared" si="31"/>
        <v>0</v>
      </c>
      <c r="N75" s="16">
        <f t="shared" si="32"/>
        <v>0</v>
      </c>
      <c r="O75" s="16">
        <f t="shared" si="33"/>
        <v>0</v>
      </c>
      <c r="P75" s="16">
        <f t="shared" si="34"/>
        <v>0</v>
      </c>
      <c r="Q75" s="16">
        <f t="shared" si="35"/>
        <v>0</v>
      </c>
      <c r="R75" s="15">
        <f t="shared" si="37"/>
        <v>0</v>
      </c>
    </row>
    <row r="76" spans="1:18" ht="25.5" x14ac:dyDescent="0.25">
      <c r="A76" t="str">
        <f t="shared" si="36"/>
        <v>4.1.2</v>
      </c>
      <c r="B76" s="18" t="s">
        <v>10</v>
      </c>
      <c r="C76" s="15"/>
      <c r="D76" s="17">
        <v>0</v>
      </c>
      <c r="E76" s="17">
        <v>0</v>
      </c>
      <c r="F76" s="16">
        <f t="shared" si="24"/>
        <v>0</v>
      </c>
      <c r="G76" s="16">
        <f t="shared" si="25"/>
        <v>0</v>
      </c>
      <c r="H76" s="16">
        <f t="shared" si="26"/>
        <v>0</v>
      </c>
      <c r="I76" s="16">
        <f t="shared" si="27"/>
        <v>0</v>
      </c>
      <c r="J76" s="16">
        <f t="shared" si="28"/>
        <v>0</v>
      </c>
      <c r="K76" s="16">
        <f t="shared" si="29"/>
        <v>0</v>
      </c>
      <c r="L76" s="16">
        <f t="shared" si="30"/>
        <v>0</v>
      </c>
      <c r="M76" s="16">
        <f t="shared" si="31"/>
        <v>0</v>
      </c>
      <c r="N76" s="16">
        <f t="shared" si="32"/>
        <v>0</v>
      </c>
      <c r="O76" s="16">
        <f t="shared" si="33"/>
        <v>0</v>
      </c>
      <c r="P76" s="16">
        <f t="shared" si="34"/>
        <v>0</v>
      </c>
      <c r="Q76" s="16">
        <f t="shared" si="35"/>
        <v>0</v>
      </c>
      <c r="R76" s="15">
        <f t="shared" si="37"/>
        <v>0</v>
      </c>
    </row>
    <row r="77" spans="1:18" x14ac:dyDescent="0.25">
      <c r="A77" t="str">
        <f t="shared" si="36"/>
        <v>4.2</v>
      </c>
      <c r="B77" s="21" t="s">
        <v>9</v>
      </c>
      <c r="C77" s="20"/>
      <c r="D77" s="19">
        <v>0</v>
      </c>
      <c r="E77" s="19">
        <v>0</v>
      </c>
      <c r="F77" s="16">
        <f t="shared" si="24"/>
        <v>0</v>
      </c>
      <c r="G77" s="16">
        <f t="shared" si="25"/>
        <v>0</v>
      </c>
      <c r="H77" s="16">
        <f t="shared" si="26"/>
        <v>0</v>
      </c>
      <c r="I77" s="16">
        <f t="shared" si="27"/>
        <v>0</v>
      </c>
      <c r="J77" s="16">
        <f t="shared" si="28"/>
        <v>0</v>
      </c>
      <c r="K77" s="16">
        <f t="shared" si="29"/>
        <v>0</v>
      </c>
      <c r="L77" s="16">
        <f t="shared" si="30"/>
        <v>0</v>
      </c>
      <c r="M77" s="16">
        <f t="shared" si="31"/>
        <v>0</v>
      </c>
      <c r="N77" s="16">
        <f t="shared" si="32"/>
        <v>0</v>
      </c>
      <c r="O77" s="16">
        <f t="shared" si="33"/>
        <v>0</v>
      </c>
      <c r="P77" s="16">
        <f t="shared" si="34"/>
        <v>0</v>
      </c>
      <c r="Q77" s="16">
        <f t="shared" si="35"/>
        <v>0</v>
      </c>
      <c r="R77" s="15">
        <f t="shared" si="37"/>
        <v>0</v>
      </c>
    </row>
    <row r="78" spans="1:18" x14ac:dyDescent="0.25">
      <c r="A78" t="str">
        <f t="shared" si="36"/>
        <v>4.2.1</v>
      </c>
      <c r="B78" s="18" t="s">
        <v>8</v>
      </c>
      <c r="C78" s="15"/>
      <c r="D78" s="17">
        <v>0</v>
      </c>
      <c r="E78" s="17">
        <v>0</v>
      </c>
      <c r="F78" s="16">
        <f t="shared" si="24"/>
        <v>0</v>
      </c>
      <c r="G78" s="16">
        <f t="shared" si="25"/>
        <v>0</v>
      </c>
      <c r="H78" s="16">
        <f t="shared" si="26"/>
        <v>0</v>
      </c>
      <c r="I78" s="16">
        <f t="shared" si="27"/>
        <v>0</v>
      </c>
      <c r="J78" s="16">
        <f t="shared" si="28"/>
        <v>0</v>
      </c>
      <c r="K78" s="16">
        <f t="shared" si="29"/>
        <v>0</v>
      </c>
      <c r="L78" s="16">
        <f t="shared" si="30"/>
        <v>0</v>
      </c>
      <c r="M78" s="16">
        <f t="shared" si="31"/>
        <v>0</v>
      </c>
      <c r="N78" s="16">
        <f t="shared" si="32"/>
        <v>0</v>
      </c>
      <c r="O78" s="16">
        <f t="shared" si="33"/>
        <v>0</v>
      </c>
      <c r="P78" s="16">
        <f t="shared" si="34"/>
        <v>0</v>
      </c>
      <c r="Q78" s="16">
        <f t="shared" si="35"/>
        <v>0</v>
      </c>
      <c r="R78" s="15">
        <f t="shared" si="37"/>
        <v>0</v>
      </c>
    </row>
    <row r="79" spans="1:18" x14ac:dyDescent="0.25">
      <c r="A79" t="str">
        <f t="shared" si="36"/>
        <v>4.2.2</v>
      </c>
      <c r="B79" s="18" t="s">
        <v>7</v>
      </c>
      <c r="C79" s="15"/>
      <c r="D79" s="17">
        <v>0</v>
      </c>
      <c r="E79" s="17">
        <v>0</v>
      </c>
      <c r="F79" s="16">
        <f t="shared" si="24"/>
        <v>0</v>
      </c>
      <c r="G79" s="16">
        <f t="shared" si="25"/>
        <v>0</v>
      </c>
      <c r="H79" s="16">
        <f t="shared" si="26"/>
        <v>0</v>
      </c>
      <c r="I79" s="16">
        <f t="shared" si="27"/>
        <v>0</v>
      </c>
      <c r="J79" s="16">
        <f t="shared" si="28"/>
        <v>0</v>
      </c>
      <c r="K79" s="16">
        <f t="shared" si="29"/>
        <v>0</v>
      </c>
      <c r="L79" s="16">
        <f t="shared" si="30"/>
        <v>0</v>
      </c>
      <c r="M79" s="16">
        <f t="shared" si="31"/>
        <v>0</v>
      </c>
      <c r="N79" s="16">
        <f t="shared" si="32"/>
        <v>0</v>
      </c>
      <c r="O79" s="16">
        <f t="shared" si="33"/>
        <v>0</v>
      </c>
      <c r="P79" s="16">
        <f t="shared" si="34"/>
        <v>0</v>
      </c>
      <c r="Q79" s="16">
        <f t="shared" si="35"/>
        <v>0</v>
      </c>
      <c r="R79" s="15">
        <f t="shared" si="37"/>
        <v>0</v>
      </c>
    </row>
    <row r="80" spans="1:18" x14ac:dyDescent="0.25">
      <c r="A80" t="str">
        <f t="shared" si="36"/>
        <v>4.3</v>
      </c>
      <c r="B80" s="21" t="s">
        <v>6</v>
      </c>
      <c r="C80" s="20"/>
      <c r="D80" s="19">
        <v>0</v>
      </c>
      <c r="E80" s="19">
        <v>0</v>
      </c>
      <c r="F80" s="16">
        <f t="shared" si="24"/>
        <v>0</v>
      </c>
      <c r="G80" s="16">
        <f t="shared" si="25"/>
        <v>0</v>
      </c>
      <c r="H80" s="16">
        <f t="shared" si="26"/>
        <v>0</v>
      </c>
      <c r="I80" s="16">
        <f t="shared" si="27"/>
        <v>0</v>
      </c>
      <c r="J80" s="16">
        <f t="shared" si="28"/>
        <v>0</v>
      </c>
      <c r="K80" s="16">
        <f t="shared" si="29"/>
        <v>0</v>
      </c>
      <c r="L80" s="16">
        <f t="shared" si="30"/>
        <v>0</v>
      </c>
      <c r="M80" s="16">
        <f t="shared" si="31"/>
        <v>0</v>
      </c>
      <c r="N80" s="16">
        <f t="shared" si="32"/>
        <v>0</v>
      </c>
      <c r="O80" s="16">
        <f t="shared" si="33"/>
        <v>0</v>
      </c>
      <c r="P80" s="16">
        <f t="shared" si="34"/>
        <v>0</v>
      </c>
      <c r="Q80" s="16">
        <f t="shared" si="35"/>
        <v>0</v>
      </c>
      <c r="R80" s="15">
        <f t="shared" si="37"/>
        <v>0</v>
      </c>
    </row>
    <row r="81" spans="1:19" ht="25.5" x14ac:dyDescent="0.25">
      <c r="A81" t="str">
        <f t="shared" si="36"/>
        <v>4.3.5</v>
      </c>
      <c r="B81" s="18" t="s">
        <v>5</v>
      </c>
      <c r="C81" s="15"/>
      <c r="D81" s="17">
        <v>0</v>
      </c>
      <c r="E81" s="17">
        <v>0</v>
      </c>
      <c r="F81" s="16">
        <f t="shared" si="24"/>
        <v>0</v>
      </c>
      <c r="G81" s="16">
        <f t="shared" si="25"/>
        <v>0</v>
      </c>
      <c r="H81" s="16">
        <f t="shared" si="26"/>
        <v>0</v>
      </c>
      <c r="I81" s="16">
        <f t="shared" si="27"/>
        <v>0</v>
      </c>
      <c r="J81" s="16">
        <f t="shared" si="28"/>
        <v>0</v>
      </c>
      <c r="K81" s="16">
        <f t="shared" si="29"/>
        <v>0</v>
      </c>
      <c r="L81" s="16">
        <f t="shared" si="30"/>
        <v>0</v>
      </c>
      <c r="M81" s="16">
        <f t="shared" si="31"/>
        <v>0</v>
      </c>
      <c r="N81" s="16">
        <f t="shared" si="32"/>
        <v>0</v>
      </c>
      <c r="O81" s="16">
        <f t="shared" si="33"/>
        <v>0</v>
      </c>
      <c r="P81" s="16">
        <f t="shared" si="34"/>
        <v>0</v>
      </c>
      <c r="Q81" s="16">
        <f t="shared" si="35"/>
        <v>0</v>
      </c>
      <c r="R81" s="15">
        <f t="shared" si="37"/>
        <v>0</v>
      </c>
    </row>
    <row r="82" spans="1:19" x14ac:dyDescent="0.25">
      <c r="B82" s="14" t="s">
        <v>4</v>
      </c>
      <c r="C82" s="13">
        <f t="shared" ref="C82:R82" si="38">+C10+C16+C26+C35+C51+C61</f>
        <v>2707281872</v>
      </c>
      <c r="D82" s="12">
        <f t="shared" si="38"/>
        <v>0</v>
      </c>
      <c r="E82" s="12">
        <f t="shared" si="38"/>
        <v>0</v>
      </c>
      <c r="F82" s="13">
        <f t="shared" si="38"/>
        <v>76792750.230000004</v>
      </c>
      <c r="G82" s="13">
        <f t="shared" si="38"/>
        <v>0</v>
      </c>
      <c r="H82" s="13">
        <f t="shared" si="38"/>
        <v>0</v>
      </c>
      <c r="I82" s="13">
        <f t="shared" si="38"/>
        <v>0</v>
      </c>
      <c r="J82" s="13">
        <f t="shared" si="38"/>
        <v>0</v>
      </c>
      <c r="K82" s="13">
        <f t="shared" si="38"/>
        <v>0</v>
      </c>
      <c r="L82" s="13">
        <f t="shared" si="38"/>
        <v>0</v>
      </c>
      <c r="M82" s="13">
        <f t="shared" si="38"/>
        <v>0</v>
      </c>
      <c r="N82" s="13">
        <f t="shared" si="38"/>
        <v>0</v>
      </c>
      <c r="O82" s="13">
        <f t="shared" si="38"/>
        <v>0</v>
      </c>
      <c r="P82" s="13">
        <f t="shared" si="38"/>
        <v>0</v>
      </c>
      <c r="Q82" s="13">
        <f t="shared" si="38"/>
        <v>0</v>
      </c>
      <c r="R82" s="13">
        <f t="shared" si="38"/>
        <v>76792750.230000004</v>
      </c>
    </row>
    <row r="83" spans="1:19" x14ac:dyDescent="0.25">
      <c r="B83" s="11" t="s">
        <v>3</v>
      </c>
      <c r="G83" s="10"/>
      <c r="H83" s="9"/>
      <c r="I83" s="9"/>
      <c r="J83" s="9"/>
      <c r="K83" s="9"/>
      <c r="L83" s="9"/>
      <c r="M83" s="9"/>
      <c r="N83" s="9"/>
      <c r="O83" s="9"/>
      <c r="P83" s="9"/>
      <c r="Q83" s="2"/>
      <c r="R83" s="2"/>
      <c r="S83" s="6"/>
    </row>
    <row r="84" spans="1:19" x14ac:dyDescent="0.25">
      <c r="B84" s="1"/>
      <c r="D84" s="8"/>
      <c r="E84" s="8"/>
      <c r="H84" s="7"/>
      <c r="J84" s="7"/>
      <c r="S84" s="6"/>
    </row>
    <row r="85" spans="1:19" ht="15" customHeight="1" x14ac:dyDescent="0.25">
      <c r="B85" s="34" t="s">
        <v>2</v>
      </c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5"/>
    </row>
    <row r="86" spans="1:19" x14ac:dyDescent="0.25">
      <c r="B86" s="35" t="s">
        <v>1</v>
      </c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</row>
    <row r="87" spans="1:19" x14ac:dyDescent="0.25">
      <c r="B87" s="35" t="s">
        <v>0</v>
      </c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</row>
    <row r="88" spans="1:19" x14ac:dyDescent="0.25">
      <c r="B88" s="1"/>
    </row>
  </sheetData>
  <mergeCells count="13">
    <mergeCell ref="B1:R1"/>
    <mergeCell ref="B2:R2"/>
    <mergeCell ref="B3:R3"/>
    <mergeCell ref="B4:R4"/>
    <mergeCell ref="B5:R5"/>
    <mergeCell ref="B85:R85"/>
    <mergeCell ref="B86:R86"/>
    <mergeCell ref="B87:R87"/>
    <mergeCell ref="E7:E8"/>
    <mergeCell ref="B7:B8"/>
    <mergeCell ref="C7:C8"/>
    <mergeCell ref="D7:D8"/>
    <mergeCell ref="R7:R8"/>
  </mergeCells>
  <pageMargins left="0.11811023622047245" right="0.11811023622047245" top="0.35433070866141736" bottom="0.19685039370078741" header="0.31496062992125984" footer="0.31496062992125984"/>
  <pageSetup scale="94" orientation="landscape" r:id="rId1"/>
  <rowBreaks count="3" manualBreakCount="3">
    <brk id="30" max="17" man="1"/>
    <brk id="50" max="17" man="1"/>
    <brk id="71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Presupuesto Aprobado-Ejec </vt:lpstr>
      <vt:lpstr>'Presupuesto Aprobado-Ejec '!Print_Area</vt:lpstr>
      <vt:lpstr>'Presupuesto Aprobado-Ejec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 Daliza Lopez</dc:creator>
  <cp:lastModifiedBy>Ariel</cp:lastModifiedBy>
  <cp:lastPrinted>2023-02-10T17:38:21Z</cp:lastPrinted>
  <dcterms:created xsi:type="dcterms:W3CDTF">2023-02-07T13:48:43Z</dcterms:created>
  <dcterms:modified xsi:type="dcterms:W3CDTF">2023-02-10T17:40:06Z</dcterms:modified>
</cp:coreProperties>
</file>